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<sst xmlns="http://schemas.openxmlformats.org/spreadsheetml/2006/main" count="726" uniqueCount="307">
  <si>
    <t>部门预算收支总表</t>
  </si>
  <si>
    <t>预算单位编码及名称：[979]燕郊高新技术产业开发区管理委员会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</si>
  <si>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</si>
  <si>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</si>
  <si>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</si>
  <si>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</si>
  <si>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</si>
  <si>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</si>
  <si>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</si>
  <si>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</si>
  <si>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</si>
  <si>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</si>
  <si>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</si>
  <si>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</si>
  <si>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</si>
  <si>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</si>
  <si>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</si>
  <si>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</si>
  <si>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</si>
  <si>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</si>
  <si>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</si>
  <si>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</si>
  <si>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</si>
  <si>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</si>
  <si>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</si>
  <si>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</si>
  <si>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</si>
  <si>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</si>
  <si>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</si>
  <si>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</si>
  <si>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</si>
  <si>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</si>
  <si>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</si>
  <si>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</si>
  <si>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</si>
  <si>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</si>
  <si>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</si>
  <si>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</si>
  <si>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</si>
  <si>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</si>
  <si>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</si>
  <si>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</si>
  <si>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</si>
  <si>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</si>
  <si>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</si>
  <si>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</si>
  <si>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</si>
  <si>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</si>
  <si>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</si>
  <si>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</si>
  <si>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</si>
  <si>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</si>
  <si>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</si>
  <si>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</si>
  <si>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</si>
  <si>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</si>
  <si>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</si>
  <si>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</si>
  <si>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</si>
  <si>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</si>
  <si>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</si>
  <si>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</si>
  <si>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</si>
  <si>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</si>
  <si>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</si>
  <si>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</si>
  <si>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</si>
  <si>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</si>
  <si>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</si>
  <si>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</si>
  <si>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</si>
  <si>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</si>
  <si>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</si>
  <si>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</si>
  <si>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</si>
  <si>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</si>
  <si>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</si>
  <si>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</si>
  <si>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</si>
  <si>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</si>
  <si>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</si>
  <si>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</si>
  <si>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</si>
  <si>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</si>
  <si>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</si>
  <si>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</si>
  <si>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</si>
  <si>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</si>
  <si>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</si>
  <si>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</si>
  <si>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</si>
  <si>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20104</t>
  </si>
  <si>
    <t>发展与改革事务</t>
  </si>
  <si>
    <t>2010499</t>
  </si>
  <si>
    <t>其他发展与改革事务支出</t>
  </si>
  <si>
    <t>20106</t>
  </si>
  <si>
    <t>财政事务</t>
  </si>
  <si>
    <t>2010602</t>
  </si>
  <si>
    <t>一般行政管理事务</t>
  </si>
  <si>
    <t>20113</t>
  </si>
  <si>
    <t>商贸事务</t>
  </si>
  <si>
    <t>2011308</t>
  </si>
  <si>
    <t>招商引资</t>
  </si>
  <si>
    <t>205</t>
  </si>
  <si>
    <t>教育支出</t>
  </si>
  <si>
    <t>20502</t>
  </si>
  <si>
    <t>普通教育</t>
  </si>
  <si>
    <t>2050202</t>
  </si>
  <si>
    <t>小学教育</t>
  </si>
  <si>
    <t>20508</t>
  </si>
  <si>
    <t>进修及培训</t>
  </si>
  <si>
    <t>2050803</t>
  </si>
  <si>
    <t>培训支出</t>
  </si>
  <si>
    <t>206</t>
  </si>
  <si>
    <t>科学技术支出</t>
  </si>
  <si>
    <t>20699</t>
  </si>
  <si>
    <t>其他科学技术支出</t>
  </si>
  <si>
    <t>2069999</t>
  </si>
  <si>
    <t>207</t>
  </si>
  <si>
    <t>文化旅游体育与传媒支出</t>
  </si>
  <si>
    <t>20701</t>
  </si>
  <si>
    <t>文化和旅游</t>
  </si>
  <si>
    <t>2070108</t>
  </si>
  <si>
    <t>文化活动</t>
  </si>
  <si>
    <t>208</t>
  </si>
  <si>
    <t>社会保障和就业支出</t>
  </si>
  <si>
    <t>20801</t>
  </si>
  <si>
    <t>人力资源和社会保障管理事务</t>
  </si>
  <si>
    <t>2080102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</si>
  <si>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</si>
  <si>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</si>
  <si>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</si>
  <si>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</si>
  <si>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</si>
  <si>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</si>
  <si>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</si>
  <si>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</si>
  <si>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</si>
  <si>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</si>
  <si>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</si>
  <si>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</si>
  <si>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</si>
  <si>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</si>
  <si>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</si>
  <si>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</si>
  <si>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</si>
  <si>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</si>
  <si>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</si>
  <si>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</si>
  <si>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2110302</t>
  </si>
  <si>
    <t>水体</t>
  </si>
  <si>
    <t>212</t>
  </si>
  <si>
    <t>城乡社区支出</t>
  </si>
  <si>
    <t>21201</t>
  </si>
  <si>
    <t>城乡社区管理事务</t>
  </si>
  <si>
    <t>2120102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</si>
  <si>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</si>
  <si>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</si>
  <si>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</si>
  <si>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</si>
  <si>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</si>
  <si>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</si>
  <si>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</si>
  <si>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</si>
  <si>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</si>
  <si>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</si>
  <si>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国有土地使用权出让收入安排的支出</t>
  </si>
  <si>
    <t>2120801</t>
  </si>
  <si>
    <t>征地和拆迁补偿支出</t>
  </si>
  <si>
    <t>2120803</t>
  </si>
  <si>
    <t>城市建设支出</t>
  </si>
  <si>
    <t>21213</t>
  </si>
  <si>
    <t>城市基础设施配套费安排的支出</t>
  </si>
  <si>
    <t>2121301</t>
  </si>
  <si>
    <t>城市公共设施</t>
  </si>
  <si>
    <t>2121302</t>
  </si>
  <si>
    <t>城市环境卫生</t>
  </si>
  <si>
    <t>21214</t>
  </si>
  <si>
    <t>污水处理费安排的支出</t>
  </si>
  <si>
    <t>2121401</t>
  </si>
  <si>
    <t>污水处理设施建设和运营</t>
  </si>
  <si>
    <t>213</t>
  </si>
  <si>
    <t>农林水支出</t>
  </si>
  <si>
    <t>21302</t>
  </si>
  <si>
    <t>林业和草原</t>
  </si>
  <si>
    <t>2130205</t>
  </si>
  <si>
    <t>森林资源培育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</si>
  <si>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</si>
  <si>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</si>
  <si>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</si>
  <si>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</si>
  <si>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</si>
  <si>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</si>
  <si>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</si>
  <si>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</si>
  <si>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</si>
  <si>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</si>
  <si>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</si>
  <si>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</si>
  <si>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</si>
  <si>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</si>
  <si>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</si>
  <si>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</si>
  <si>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</si>
  <si>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</si>
  <si>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</si>
  <si>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</si>
  <si>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</si>
  <si>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</si>
  <si>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</si>
  <si>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</si>
  <si>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</si>
  <si>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</si>
  <si>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</si>
  <si>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</si>
  <si>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</si>
  <si>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</si>
  <si>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</si>
  <si>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</si>
  <si>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</si>
  <si>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</si>
  <si>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</si>
  <si>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</si>
  <si>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</si>
  <si>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</si>
  <si>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</si>
  <si>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</si>
  <si>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</si>
  <si>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</si>
  <si>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</si>
  <si>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</si>
  <si>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</si>
  <si>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</si>
  <si>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</si>
  <si>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</si>
  <si>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</si>
  <si>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</si>
  <si>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</si>
  <si>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</si>
  <si>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</si>
  <si>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</si>
  <si>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</si>
  <si>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</si>
  <si>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</si>
  <si>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</si>
  <si>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</si>
  <si>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</si>
  <si>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</si>
  <si>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</si>
  <si>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</si>
  <si>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</si>
  <si>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</si>
  <si>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</si>
  <si>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</si>
  <si>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</si>
  <si>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</si>
  <si>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</si>
  <si>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</si>
  <si>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</si>
  <si>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</si>
  <si>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</si>
  <si>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</si>
  <si>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</si>
  <si>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</si>
  <si>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3021201</t>
  </si>
  <si>
    <t>教学科研人员因公出国（境）费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</si>
  <si>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</si>
  <si>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</si>
  <si>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</si>
  <si>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</si>
  <si>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</si>
  <si>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</si>
  <si>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</si>
  <si>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</si>
  <si>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</si>
  <si>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</si>
  <si>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</si>
  <si>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</si>
  <si>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</si>
  <si>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</si>
  <si>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</si>
  <si>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</si>
  <si>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</si>
  <si>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</si>
  <si>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</si>
  <si>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</si>
  <si>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</si>
  <si>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</si>
  <si>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</si>
  <si>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</si>
  <si>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</si>
  <si>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</si>
  <si>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</si>
  <si>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</si>
  <si>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预算单位编码及名称：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</si>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</sst>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E6" sqref="E6:E35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66393.96</v>
      </c>
      <c r="D6" s="12" t="s">
        <v>15</v>
      </c>
      <c r="E6" s="13">
        <f>9687.96+1310.56</f>
        <v>10998.519999999999</v>
      </c>
    </row>
    <row r="7" spans="1:5" ht="15" customHeight="1">
      <c r="A7" s="11">
        <v>2</v>
      </c>
      <c r="B7" s="12" t="s">
        <v>16</v>
      </c>
      <c r="C7" s="13">
        <v>53972.99</v>
      </c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>
        <v>4085.89</v>
      </c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>
        <v>1000</v>
      </c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>
        <v>161.45</v>
      </c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v>1861.78</v>
      </c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227.78</v>
      </c>
    </row>
    <row r="16" spans="1:5" ht="15" customHeight="1">
      <c r="A16" s="11">
        <v>11</v>
      </c>
      <c r="B16" s="12"/>
      <c r="C16" s="13"/>
      <c r="D16" s="12" t="s">
        <v>33</v>
      </c>
      <c r="E16" s="13">
        <v>4112.34</v>
      </c>
    </row>
    <row r="17" spans="1:5" ht="15" customHeight="1">
      <c r="A17" s="11">
        <v>12</v>
      </c>
      <c r="B17" s="12"/>
      <c r="C17" s="13"/>
      <c r="D17" s="12" t="s">
        <v>34</v>
      </c>
      <c r="E17" s="13">
        <f>94920.97+79.74</f>
        <v>95000.71</v>
      </c>
    </row>
    <row r="18" spans="1:5" ht="15" customHeight="1">
      <c r="A18" s="11">
        <v>13</v>
      </c>
      <c r="B18" s="12"/>
      <c r="C18" s="13"/>
      <c r="D18" s="12" t="s">
        <v>35</v>
      </c>
      <c r="E18" s="13">
        <v>3748.91</v>
      </c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364.87</v>
      </c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>
        <v>195</v>
      </c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120366.95</v>
      </c>
      <c r="D36" s="12" t="s">
        <v>54</v>
      </c>
      <c r="E36" s="13">
        <v>121757.25</v>
      </c>
    </row>
    <row r="37" spans="1:5" ht="15" customHeight="1">
      <c r="A37" s="11">
        <v>32</v>
      </c>
      <c r="B37" s="12" t="s">
        <v>55</v>
      </c>
      <c r="C37" s="13">
        <v>1390.3</v>
      </c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v>121757.25</v>
      </c>
      <c r="D38" s="12" t="s">
        <v>58</v>
      </c>
      <c r="E38" s="13">
        <v>121757.25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SheetLayoutView="100" workbookViewId="0" topLeftCell="A1">
      <selection activeCell="I19" sqref="I19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18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3">
        <v>121757.25</v>
      </c>
      <c r="E6" s="13">
        <v>120366.95</v>
      </c>
      <c r="F6" s="13">
        <v>120366.95</v>
      </c>
      <c r="G6" s="13"/>
      <c r="H6" s="13"/>
      <c r="I6" s="13"/>
      <c r="J6" s="13"/>
      <c r="K6" s="13"/>
      <c r="L6" s="13"/>
      <c r="M6" s="20">
        <v>1390.3</v>
      </c>
    </row>
    <row r="7" spans="1:13" ht="15" customHeight="1">
      <c r="A7" s="11">
        <v>2</v>
      </c>
      <c r="B7" s="12" t="s">
        <v>83</v>
      </c>
      <c r="C7" s="12" t="s">
        <v>84</v>
      </c>
      <c r="D7" s="13">
        <f>E7+M7</f>
        <v>10998.519999999999</v>
      </c>
      <c r="E7" s="13">
        <v>9687.96</v>
      </c>
      <c r="F7" s="13">
        <v>9687.96</v>
      </c>
      <c r="G7" s="13"/>
      <c r="H7" s="13"/>
      <c r="I7" s="13"/>
      <c r="J7" s="13"/>
      <c r="K7" s="13"/>
      <c r="L7" s="13"/>
      <c r="M7" s="20">
        <v>1310.56</v>
      </c>
    </row>
    <row r="8" spans="1:13" ht="15" customHeight="1">
      <c r="A8" s="11">
        <v>3</v>
      </c>
      <c r="B8" s="12" t="s">
        <v>85</v>
      </c>
      <c r="C8" s="12" t="s">
        <v>86</v>
      </c>
      <c r="D8" s="13">
        <f aca="true" t="shared" si="0" ref="D8:D39">E8+M8</f>
        <v>8868.519999999999</v>
      </c>
      <c r="E8" s="13">
        <v>8757.96</v>
      </c>
      <c r="F8" s="13">
        <v>8757.96</v>
      </c>
      <c r="G8" s="13"/>
      <c r="H8" s="13"/>
      <c r="I8" s="13"/>
      <c r="J8" s="13"/>
      <c r="K8" s="13"/>
      <c r="L8" s="13"/>
      <c r="M8" s="20">
        <v>110.56</v>
      </c>
    </row>
    <row r="9" spans="1:13" ht="15" customHeight="1">
      <c r="A9" s="11">
        <v>4</v>
      </c>
      <c r="B9" s="12" t="s">
        <v>87</v>
      </c>
      <c r="C9" s="12" t="s">
        <v>88</v>
      </c>
      <c r="D9" s="13">
        <f t="shared" si="0"/>
        <v>6757.96</v>
      </c>
      <c r="E9" s="13">
        <v>6757.96</v>
      </c>
      <c r="F9" s="13">
        <v>6757.96</v>
      </c>
      <c r="G9" s="13"/>
      <c r="H9" s="13"/>
      <c r="I9" s="13"/>
      <c r="J9" s="13"/>
      <c r="K9" s="13"/>
      <c r="L9" s="13"/>
      <c r="M9" s="20"/>
    </row>
    <row r="10" spans="1:13" ht="15" customHeight="1">
      <c r="A10" s="11">
        <v>5</v>
      </c>
      <c r="B10" s="12" t="s">
        <v>89</v>
      </c>
      <c r="C10" s="12" t="s">
        <v>90</v>
      </c>
      <c r="D10" s="13">
        <f t="shared" si="0"/>
        <v>2110.56</v>
      </c>
      <c r="E10" s="13">
        <v>2000</v>
      </c>
      <c r="F10" s="13">
        <v>2000</v>
      </c>
      <c r="G10" s="13"/>
      <c r="H10" s="13"/>
      <c r="I10" s="13"/>
      <c r="J10" s="13"/>
      <c r="K10" s="13"/>
      <c r="L10" s="13"/>
      <c r="M10" s="20">
        <v>110.56</v>
      </c>
    </row>
    <row r="11" spans="1:13" ht="15" customHeight="1">
      <c r="A11" s="11">
        <v>6</v>
      </c>
      <c r="B11" s="12" t="s">
        <v>91</v>
      </c>
      <c r="C11" s="12" t="s">
        <v>92</v>
      </c>
      <c r="D11" s="13">
        <f t="shared" si="0"/>
        <v>100</v>
      </c>
      <c r="E11" s="13">
        <v>100</v>
      </c>
      <c r="F11" s="13">
        <v>100</v>
      </c>
      <c r="G11" s="13"/>
      <c r="H11" s="13"/>
      <c r="I11" s="13"/>
      <c r="J11" s="13"/>
      <c r="K11" s="13"/>
      <c r="L11" s="13"/>
      <c r="M11" s="20"/>
    </row>
    <row r="12" spans="1:13" ht="15" customHeight="1">
      <c r="A12" s="11">
        <v>7</v>
      </c>
      <c r="B12" s="12" t="s">
        <v>93</v>
      </c>
      <c r="C12" s="12" t="s">
        <v>94</v>
      </c>
      <c r="D12" s="13">
        <f t="shared" si="0"/>
        <v>100</v>
      </c>
      <c r="E12" s="13">
        <v>100</v>
      </c>
      <c r="F12" s="13">
        <v>100</v>
      </c>
      <c r="G12" s="13"/>
      <c r="H12" s="13"/>
      <c r="I12" s="13"/>
      <c r="J12" s="13"/>
      <c r="K12" s="13"/>
      <c r="L12" s="13"/>
      <c r="M12" s="20"/>
    </row>
    <row r="13" spans="1:13" ht="15" customHeight="1">
      <c r="A13" s="11">
        <v>8</v>
      </c>
      <c r="B13" s="12" t="s">
        <v>95</v>
      </c>
      <c r="C13" s="12" t="s">
        <v>96</v>
      </c>
      <c r="D13" s="13">
        <f t="shared" si="0"/>
        <v>330</v>
      </c>
      <c r="E13" s="13">
        <v>330</v>
      </c>
      <c r="F13" s="13">
        <v>330</v>
      </c>
      <c r="G13" s="13"/>
      <c r="H13" s="13"/>
      <c r="I13" s="13"/>
      <c r="J13" s="13"/>
      <c r="K13" s="13"/>
      <c r="L13" s="13"/>
      <c r="M13" s="20"/>
    </row>
    <row r="14" spans="1:13" ht="15" customHeight="1">
      <c r="A14" s="11">
        <v>9</v>
      </c>
      <c r="B14" s="12" t="s">
        <v>97</v>
      </c>
      <c r="C14" s="12" t="s">
        <v>98</v>
      </c>
      <c r="D14" s="13">
        <f t="shared" si="0"/>
        <v>330</v>
      </c>
      <c r="E14" s="13">
        <v>330</v>
      </c>
      <c r="F14" s="13">
        <v>330</v>
      </c>
      <c r="G14" s="13"/>
      <c r="H14" s="13"/>
      <c r="I14" s="13"/>
      <c r="J14" s="13"/>
      <c r="K14" s="13"/>
      <c r="L14" s="13"/>
      <c r="M14" s="20"/>
    </row>
    <row r="15" spans="1:13" ht="15" customHeight="1">
      <c r="A15" s="11">
        <v>10</v>
      </c>
      <c r="B15" s="12" t="s">
        <v>99</v>
      </c>
      <c r="C15" s="12" t="s">
        <v>100</v>
      </c>
      <c r="D15" s="13">
        <f t="shared" si="0"/>
        <v>1700</v>
      </c>
      <c r="E15" s="13">
        <v>500</v>
      </c>
      <c r="F15" s="13">
        <v>500</v>
      </c>
      <c r="G15" s="13"/>
      <c r="H15" s="13"/>
      <c r="I15" s="13"/>
      <c r="J15" s="13"/>
      <c r="K15" s="13"/>
      <c r="L15" s="13"/>
      <c r="M15" s="20">
        <v>1200</v>
      </c>
    </row>
    <row r="16" spans="1:13" ht="15" customHeight="1">
      <c r="A16" s="11">
        <v>11</v>
      </c>
      <c r="B16" s="12" t="s">
        <v>101</v>
      </c>
      <c r="C16" s="12" t="s">
        <v>102</v>
      </c>
      <c r="D16" s="13">
        <f t="shared" si="0"/>
        <v>1700</v>
      </c>
      <c r="E16" s="13">
        <v>500</v>
      </c>
      <c r="F16" s="13">
        <v>500</v>
      </c>
      <c r="G16" s="13"/>
      <c r="H16" s="13"/>
      <c r="I16" s="13"/>
      <c r="J16" s="13"/>
      <c r="K16" s="13"/>
      <c r="L16" s="13"/>
      <c r="M16" s="20">
        <v>1200</v>
      </c>
    </row>
    <row r="17" spans="1:13" ht="15" customHeight="1">
      <c r="A17" s="11">
        <v>12</v>
      </c>
      <c r="B17" s="12" t="s">
        <v>103</v>
      </c>
      <c r="C17" s="12" t="s">
        <v>104</v>
      </c>
      <c r="D17" s="13">
        <f t="shared" si="0"/>
        <v>4085.89</v>
      </c>
      <c r="E17" s="13">
        <v>4085.89</v>
      </c>
      <c r="F17" s="13">
        <v>4085.89</v>
      </c>
      <c r="G17" s="13"/>
      <c r="H17" s="13"/>
      <c r="I17" s="13"/>
      <c r="J17" s="13"/>
      <c r="K17" s="13"/>
      <c r="L17" s="13"/>
      <c r="M17" s="20"/>
    </row>
    <row r="18" spans="1:13" ht="15" customHeight="1">
      <c r="A18" s="11">
        <v>13</v>
      </c>
      <c r="B18" s="12" t="s">
        <v>105</v>
      </c>
      <c r="C18" s="12" t="s">
        <v>106</v>
      </c>
      <c r="D18" s="13">
        <f t="shared" si="0"/>
        <v>4074.12</v>
      </c>
      <c r="E18" s="13">
        <v>4074.12</v>
      </c>
      <c r="F18" s="13">
        <v>4074.12</v>
      </c>
      <c r="G18" s="13"/>
      <c r="H18" s="13"/>
      <c r="I18" s="13"/>
      <c r="J18" s="13"/>
      <c r="K18" s="13"/>
      <c r="L18" s="13"/>
      <c r="M18" s="20"/>
    </row>
    <row r="19" spans="1:13" ht="15" customHeight="1">
      <c r="A19" s="11">
        <v>14</v>
      </c>
      <c r="B19" s="12" t="s">
        <v>107</v>
      </c>
      <c r="C19" s="12" t="s">
        <v>108</v>
      </c>
      <c r="D19" s="13">
        <f t="shared" si="0"/>
        <v>4074.12</v>
      </c>
      <c r="E19" s="13">
        <v>4074.12</v>
      </c>
      <c r="F19" s="13">
        <v>4074.12</v>
      </c>
      <c r="G19" s="13"/>
      <c r="H19" s="13"/>
      <c r="I19" s="13"/>
      <c r="J19" s="13"/>
      <c r="K19" s="13"/>
      <c r="L19" s="13"/>
      <c r="M19" s="20"/>
    </row>
    <row r="20" spans="1:13" ht="15" customHeight="1">
      <c r="A20" s="11">
        <v>15</v>
      </c>
      <c r="B20" s="12" t="s">
        <v>109</v>
      </c>
      <c r="C20" s="12" t="s">
        <v>110</v>
      </c>
      <c r="D20" s="13">
        <f t="shared" si="0"/>
        <v>11.77</v>
      </c>
      <c r="E20" s="13">
        <v>11.77</v>
      </c>
      <c r="F20" s="13">
        <v>11.77</v>
      </c>
      <c r="G20" s="13"/>
      <c r="H20" s="13"/>
      <c r="I20" s="13"/>
      <c r="J20" s="13"/>
      <c r="K20" s="13"/>
      <c r="L20" s="13"/>
      <c r="M20" s="20"/>
    </row>
    <row r="21" spans="1:13" ht="15" customHeight="1">
      <c r="A21" s="11">
        <v>16</v>
      </c>
      <c r="B21" s="12" t="s">
        <v>111</v>
      </c>
      <c r="C21" s="12" t="s">
        <v>112</v>
      </c>
      <c r="D21" s="13">
        <f t="shared" si="0"/>
        <v>11.77</v>
      </c>
      <c r="E21" s="13">
        <v>11.77</v>
      </c>
      <c r="F21" s="13">
        <v>11.77</v>
      </c>
      <c r="G21" s="13"/>
      <c r="H21" s="13"/>
      <c r="I21" s="13"/>
      <c r="J21" s="13"/>
      <c r="K21" s="13"/>
      <c r="L21" s="13"/>
      <c r="M21" s="20"/>
    </row>
    <row r="22" spans="1:13" ht="15" customHeight="1">
      <c r="A22" s="11">
        <v>17</v>
      </c>
      <c r="B22" s="12" t="s">
        <v>113</v>
      </c>
      <c r="C22" s="12" t="s">
        <v>114</v>
      </c>
      <c r="D22" s="13">
        <f t="shared" si="0"/>
        <v>1000</v>
      </c>
      <c r="E22" s="13">
        <v>1000</v>
      </c>
      <c r="F22" s="13">
        <v>1000</v>
      </c>
      <c r="G22" s="13"/>
      <c r="H22" s="13"/>
      <c r="I22" s="13"/>
      <c r="J22" s="13"/>
      <c r="K22" s="13"/>
      <c r="L22" s="13"/>
      <c r="M22" s="20"/>
    </row>
    <row r="23" spans="1:13" ht="15" customHeight="1">
      <c r="A23" s="11">
        <v>18</v>
      </c>
      <c r="B23" s="12" t="s">
        <v>115</v>
      </c>
      <c r="C23" s="12" t="s">
        <v>116</v>
      </c>
      <c r="D23" s="13">
        <f t="shared" si="0"/>
        <v>1000</v>
      </c>
      <c r="E23" s="13">
        <v>1000</v>
      </c>
      <c r="F23" s="13">
        <v>1000</v>
      </c>
      <c r="G23" s="13"/>
      <c r="H23" s="13"/>
      <c r="I23" s="13"/>
      <c r="J23" s="13"/>
      <c r="K23" s="13"/>
      <c r="L23" s="13"/>
      <c r="M23" s="20"/>
    </row>
    <row r="24" spans="1:13" ht="15" customHeight="1">
      <c r="A24" s="11">
        <v>19</v>
      </c>
      <c r="B24" s="12" t="s">
        <v>117</v>
      </c>
      <c r="C24" s="12" t="s">
        <v>116</v>
      </c>
      <c r="D24" s="13">
        <f t="shared" si="0"/>
        <v>1000</v>
      </c>
      <c r="E24" s="13">
        <v>1000</v>
      </c>
      <c r="F24" s="13">
        <v>1000</v>
      </c>
      <c r="G24" s="13"/>
      <c r="H24" s="13"/>
      <c r="I24" s="13"/>
      <c r="J24" s="13"/>
      <c r="K24" s="13"/>
      <c r="L24" s="13"/>
      <c r="M24" s="20"/>
    </row>
    <row r="25" spans="1:13" ht="15" customHeight="1">
      <c r="A25" s="11">
        <v>20</v>
      </c>
      <c r="B25" s="12" t="s">
        <v>118</v>
      </c>
      <c r="C25" s="12" t="s">
        <v>119</v>
      </c>
      <c r="D25" s="13">
        <f t="shared" si="0"/>
        <v>161.45</v>
      </c>
      <c r="E25" s="13">
        <v>161.45</v>
      </c>
      <c r="F25" s="13">
        <v>161.45</v>
      </c>
      <c r="G25" s="13"/>
      <c r="H25" s="13"/>
      <c r="I25" s="13"/>
      <c r="J25" s="13"/>
      <c r="K25" s="13"/>
      <c r="L25" s="13"/>
      <c r="M25" s="20"/>
    </row>
    <row r="26" spans="1:13" ht="15" customHeight="1">
      <c r="A26" s="11">
        <v>21</v>
      </c>
      <c r="B26" s="12" t="s">
        <v>120</v>
      </c>
      <c r="C26" s="12" t="s">
        <v>121</v>
      </c>
      <c r="D26" s="13">
        <f t="shared" si="0"/>
        <v>161.45</v>
      </c>
      <c r="E26" s="13">
        <v>161.45</v>
      </c>
      <c r="F26" s="13">
        <v>161.45</v>
      </c>
      <c r="G26" s="13"/>
      <c r="H26" s="13"/>
      <c r="I26" s="13"/>
      <c r="J26" s="13"/>
      <c r="K26" s="13"/>
      <c r="L26" s="13"/>
      <c r="M26" s="20"/>
    </row>
    <row r="27" spans="1:13" ht="15" customHeight="1">
      <c r="A27" s="11">
        <v>22</v>
      </c>
      <c r="B27" s="12" t="s">
        <v>122</v>
      </c>
      <c r="C27" s="12" t="s">
        <v>123</v>
      </c>
      <c r="D27" s="13">
        <f t="shared" si="0"/>
        <v>161.45</v>
      </c>
      <c r="E27" s="13">
        <v>161.45</v>
      </c>
      <c r="F27" s="13">
        <v>161.45</v>
      </c>
      <c r="G27" s="13"/>
      <c r="H27" s="13"/>
      <c r="I27" s="13"/>
      <c r="J27" s="13"/>
      <c r="K27" s="13"/>
      <c r="L27" s="13"/>
      <c r="M27" s="20"/>
    </row>
    <row r="28" spans="1:13" ht="15" customHeight="1">
      <c r="A28" s="11">
        <v>23</v>
      </c>
      <c r="B28" s="12" t="s">
        <v>124</v>
      </c>
      <c r="C28" s="12" t="s">
        <v>125</v>
      </c>
      <c r="D28" s="13">
        <f t="shared" si="0"/>
        <v>1861.78</v>
      </c>
      <c r="E28" s="13">
        <v>1861.78</v>
      </c>
      <c r="F28" s="13">
        <v>1861.78</v>
      </c>
      <c r="G28" s="13"/>
      <c r="H28" s="13"/>
      <c r="I28" s="13"/>
      <c r="J28" s="13"/>
      <c r="K28" s="13"/>
      <c r="L28" s="13"/>
      <c r="M28" s="20"/>
    </row>
    <row r="29" spans="1:13" ht="15" customHeight="1">
      <c r="A29" s="11">
        <v>24</v>
      </c>
      <c r="B29" s="12" t="s">
        <v>126</v>
      </c>
      <c r="C29" s="12" t="s">
        <v>127</v>
      </c>
      <c r="D29" s="13">
        <f t="shared" si="0"/>
        <v>742.6</v>
      </c>
      <c r="E29" s="13">
        <v>742.6</v>
      </c>
      <c r="F29" s="13">
        <v>742.6</v>
      </c>
      <c r="G29" s="13"/>
      <c r="H29" s="13"/>
      <c r="I29" s="13"/>
      <c r="J29" s="13"/>
      <c r="K29" s="13"/>
      <c r="L29" s="13"/>
      <c r="M29" s="20"/>
    </row>
    <row r="30" spans="1:13" ht="15" customHeight="1">
      <c r="A30" s="11">
        <v>25</v>
      </c>
      <c r="B30" s="12" t="s">
        <v>128</v>
      </c>
      <c r="C30" s="12" t="s">
        <v>98</v>
      </c>
      <c r="D30" s="13">
        <f t="shared" si="0"/>
        <v>742.6</v>
      </c>
      <c r="E30" s="13">
        <v>742.6</v>
      </c>
      <c r="F30" s="13">
        <v>742.6</v>
      </c>
      <c r="G30" s="13"/>
      <c r="H30" s="13"/>
      <c r="I30" s="13"/>
      <c r="J30" s="13"/>
      <c r="K30" s="13"/>
      <c r="L30" s="13"/>
      <c r="M30" s="20"/>
    </row>
    <row r="31" spans="1:13" ht="15" customHeight="1">
      <c r="A31" s="11">
        <v>26</v>
      </c>
      <c r="B31" s="12" t="s">
        <v>129</v>
      </c>
      <c r="C31" s="12" t="s">
        <v>130</v>
      </c>
      <c r="D31" s="13">
        <f t="shared" si="0"/>
        <v>1119.18</v>
      </c>
      <c r="E31" s="13">
        <v>1119.18</v>
      </c>
      <c r="F31" s="13">
        <v>1119.18</v>
      </c>
      <c r="G31" s="13"/>
      <c r="H31" s="13"/>
      <c r="I31" s="13"/>
      <c r="J31" s="13"/>
      <c r="K31" s="13"/>
      <c r="L31" s="13"/>
      <c r="M31" s="20"/>
    </row>
    <row r="32" spans="1:13" ht="15" customHeight="1">
      <c r="A32" s="11">
        <v>27</v>
      </c>
      <c r="B32" s="12" t="s">
        <v>131</v>
      </c>
      <c r="C32" s="12" t="s">
        <v>132</v>
      </c>
      <c r="D32" s="13">
        <f t="shared" si="0"/>
        <v>0.32</v>
      </c>
      <c r="E32" s="13">
        <v>0.32</v>
      </c>
      <c r="F32" s="13">
        <v>0.32</v>
      </c>
      <c r="G32" s="13"/>
      <c r="H32" s="13"/>
      <c r="I32" s="13"/>
      <c r="J32" s="13"/>
      <c r="K32" s="13"/>
      <c r="L32" s="13"/>
      <c r="M32" s="20"/>
    </row>
    <row r="33" spans="1:13" ht="15" customHeight="1">
      <c r="A33" s="11">
        <v>28</v>
      </c>
      <c r="B33" s="12" t="s">
        <v>133</v>
      </c>
      <c r="C33" s="12" t="s">
        <v>134</v>
      </c>
      <c r="D33" s="13">
        <f t="shared" si="0"/>
        <v>608.12</v>
      </c>
      <c r="E33" s="13">
        <v>608.12</v>
      </c>
      <c r="F33" s="13">
        <v>608.12</v>
      </c>
      <c r="G33" s="13"/>
      <c r="H33" s="13"/>
      <c r="I33" s="13"/>
      <c r="J33" s="13"/>
      <c r="K33" s="13"/>
      <c r="L33" s="13"/>
      <c r="M33" s="20"/>
    </row>
    <row r="34" spans="1:13" ht="15" customHeight="1">
      <c r="A34" s="11">
        <v>29</v>
      </c>
      <c r="B34" s="12" t="s">
        <v>135</v>
      </c>
      <c r="C34" s="12" t="s">
        <v>136</v>
      </c>
      <c r="D34" s="13">
        <f t="shared" si="0"/>
        <v>247.04</v>
      </c>
      <c r="E34" s="13">
        <v>247.04</v>
      </c>
      <c r="F34" s="13">
        <v>247.04</v>
      </c>
      <c r="G34" s="13"/>
      <c r="H34" s="13"/>
      <c r="I34" s="13"/>
      <c r="J34" s="13"/>
      <c r="K34" s="13"/>
      <c r="L34" s="13"/>
      <c r="M34" s="20"/>
    </row>
    <row r="35" spans="1:13" ht="15" customHeight="1">
      <c r="A35" s="11">
        <v>30</v>
      </c>
      <c r="B35" s="12" t="s">
        <v>137</v>
      </c>
      <c r="C35" s="12" t="s">
        <v>138</v>
      </c>
      <c r="D35" s="13">
        <f t="shared" si="0"/>
        <v>263.7</v>
      </c>
      <c r="E35" s="13">
        <v>263.7</v>
      </c>
      <c r="F35" s="13">
        <v>263.7</v>
      </c>
      <c r="G35" s="13"/>
      <c r="H35" s="13"/>
      <c r="I35" s="13"/>
      <c r="J35" s="13"/>
      <c r="K35" s="13"/>
      <c r="L35" s="13"/>
      <c r="M35" s="20"/>
    </row>
    <row r="36" spans="1:13" ht="15" customHeight="1">
      <c r="A36" s="11">
        <v>31</v>
      </c>
      <c r="B36" s="12" t="s">
        <v>139</v>
      </c>
      <c r="C36" s="12" t="s">
        <v>140</v>
      </c>
      <c r="D36" s="13">
        <f t="shared" si="0"/>
        <v>227.78</v>
      </c>
      <c r="E36" s="13">
        <v>227.78</v>
      </c>
      <c r="F36" s="13">
        <v>227.78</v>
      </c>
      <c r="G36" s="13"/>
      <c r="H36" s="13"/>
      <c r="I36" s="13"/>
      <c r="J36" s="13"/>
      <c r="K36" s="13"/>
      <c r="L36" s="13"/>
      <c r="M36" s="20"/>
    </row>
    <row r="37" spans="1:13" ht="15" customHeight="1">
      <c r="A37" s="11">
        <v>32</v>
      </c>
      <c r="B37" s="12" t="s">
        <v>141</v>
      </c>
      <c r="C37" s="12" t="s">
        <v>142</v>
      </c>
      <c r="D37" s="13">
        <f t="shared" si="0"/>
        <v>227.78</v>
      </c>
      <c r="E37" s="13">
        <v>227.78</v>
      </c>
      <c r="F37" s="13">
        <v>227.78</v>
      </c>
      <c r="G37" s="13"/>
      <c r="H37" s="13"/>
      <c r="I37" s="13"/>
      <c r="J37" s="13"/>
      <c r="K37" s="13"/>
      <c r="L37" s="13"/>
      <c r="M37" s="20"/>
    </row>
    <row r="38" spans="1:13" ht="15" customHeight="1">
      <c r="A38" s="11">
        <v>33</v>
      </c>
      <c r="B38" s="12" t="s">
        <v>143</v>
      </c>
      <c r="C38" s="12" t="s">
        <v>144</v>
      </c>
      <c r="D38" s="13">
        <f t="shared" si="0"/>
        <v>227.78</v>
      </c>
      <c r="E38" s="13">
        <v>227.78</v>
      </c>
      <c r="F38" s="13">
        <v>227.78</v>
      </c>
      <c r="G38" s="13"/>
      <c r="H38" s="13"/>
      <c r="I38" s="13"/>
      <c r="J38" s="13"/>
      <c r="K38" s="13"/>
      <c r="L38" s="13"/>
      <c r="M38" s="20"/>
    </row>
    <row r="39" spans="1:13" ht="15" customHeight="1">
      <c r="A39" s="11">
        <v>34</v>
      </c>
      <c r="B39" s="12" t="s">
        <v>145</v>
      </c>
      <c r="C39" s="12" t="s">
        <v>146</v>
      </c>
      <c r="D39" s="13">
        <f t="shared" si="0"/>
        <v>4112.34</v>
      </c>
      <c r="E39" s="13">
        <v>4112.34</v>
      </c>
      <c r="F39" s="13">
        <v>4112.34</v>
      </c>
      <c r="G39" s="13"/>
      <c r="H39" s="13"/>
      <c r="I39" s="13"/>
      <c r="J39" s="13"/>
      <c r="K39" s="13"/>
      <c r="L39" s="13"/>
      <c r="M39" s="20"/>
    </row>
    <row r="40" spans="1:13" ht="15" customHeight="1">
      <c r="A40" s="11">
        <v>35</v>
      </c>
      <c r="B40" s="12" t="s">
        <v>147</v>
      </c>
      <c r="C40" s="12" t="s">
        <v>148</v>
      </c>
      <c r="D40" s="13">
        <f aca="true" t="shared" si="1" ref="D40:D66">E40+M40</f>
        <v>4112.34</v>
      </c>
      <c r="E40" s="13">
        <v>4112.34</v>
      </c>
      <c r="F40" s="13">
        <v>4112.34</v>
      </c>
      <c r="G40" s="13"/>
      <c r="H40" s="13"/>
      <c r="I40" s="13"/>
      <c r="J40" s="13"/>
      <c r="K40" s="13"/>
      <c r="L40" s="13"/>
      <c r="M40" s="20"/>
    </row>
    <row r="41" spans="1:13" ht="15" customHeight="1">
      <c r="A41" s="11">
        <v>36</v>
      </c>
      <c r="B41" s="12" t="s">
        <v>149</v>
      </c>
      <c r="C41" s="12" t="s">
        <v>150</v>
      </c>
      <c r="D41" s="13">
        <f t="shared" si="1"/>
        <v>4112.34</v>
      </c>
      <c r="E41" s="13">
        <v>4112.34</v>
      </c>
      <c r="F41" s="13">
        <v>4112.34</v>
      </c>
      <c r="G41" s="13"/>
      <c r="H41" s="13"/>
      <c r="I41" s="13"/>
      <c r="J41" s="13"/>
      <c r="K41" s="13"/>
      <c r="L41" s="13"/>
      <c r="M41" s="20"/>
    </row>
    <row r="42" spans="1:13" ht="15" customHeight="1">
      <c r="A42" s="11">
        <v>37</v>
      </c>
      <c r="B42" s="12" t="s">
        <v>151</v>
      </c>
      <c r="C42" s="12" t="s">
        <v>152</v>
      </c>
      <c r="D42" s="13">
        <f t="shared" si="1"/>
        <v>95000.71</v>
      </c>
      <c r="E42" s="13">
        <v>94920.97</v>
      </c>
      <c r="F42" s="13">
        <v>94920.97</v>
      </c>
      <c r="G42" s="13"/>
      <c r="H42" s="13"/>
      <c r="I42" s="13"/>
      <c r="J42" s="13"/>
      <c r="K42" s="13"/>
      <c r="L42" s="13"/>
      <c r="M42" s="20">
        <v>79.74</v>
      </c>
    </row>
    <row r="43" spans="1:13" ht="15" customHeight="1">
      <c r="A43" s="11">
        <v>38</v>
      </c>
      <c r="B43" s="12" t="s">
        <v>153</v>
      </c>
      <c r="C43" s="12" t="s">
        <v>154</v>
      </c>
      <c r="D43" s="13">
        <f t="shared" si="1"/>
        <v>6914.91</v>
      </c>
      <c r="E43" s="13">
        <v>6914.91</v>
      </c>
      <c r="F43" s="13">
        <v>6914.91</v>
      </c>
      <c r="G43" s="13"/>
      <c r="H43" s="13"/>
      <c r="I43" s="13"/>
      <c r="J43" s="13"/>
      <c r="K43" s="13"/>
      <c r="L43" s="13"/>
      <c r="M43" s="20"/>
    </row>
    <row r="44" spans="1:13" ht="15" customHeight="1">
      <c r="A44" s="11">
        <v>39</v>
      </c>
      <c r="B44" s="12" t="s">
        <v>155</v>
      </c>
      <c r="C44" s="12" t="s">
        <v>98</v>
      </c>
      <c r="D44" s="13">
        <f t="shared" si="1"/>
        <v>6914.91</v>
      </c>
      <c r="E44" s="13">
        <v>6914.91</v>
      </c>
      <c r="F44" s="13">
        <v>6914.91</v>
      </c>
      <c r="G44" s="13"/>
      <c r="H44" s="13"/>
      <c r="I44" s="13"/>
      <c r="J44" s="13"/>
      <c r="K44" s="13"/>
      <c r="L44" s="13"/>
      <c r="M44" s="20"/>
    </row>
    <row r="45" spans="1:13" ht="15" customHeight="1">
      <c r="A45" s="11">
        <v>40</v>
      </c>
      <c r="B45" s="12" t="s">
        <v>156</v>
      </c>
      <c r="C45" s="12" t="s">
        <v>157</v>
      </c>
      <c r="D45" s="13">
        <f t="shared" si="1"/>
        <v>27612.81</v>
      </c>
      <c r="E45" s="13">
        <v>27533.07</v>
      </c>
      <c r="F45" s="13">
        <v>27533.07</v>
      </c>
      <c r="G45" s="13"/>
      <c r="H45" s="13"/>
      <c r="I45" s="13"/>
      <c r="J45" s="13"/>
      <c r="K45" s="13"/>
      <c r="L45" s="13"/>
      <c r="M45" s="20">
        <v>79.74</v>
      </c>
    </row>
    <row r="46" spans="1:13" ht="15" customHeight="1">
      <c r="A46" s="11">
        <v>41</v>
      </c>
      <c r="B46" s="12" t="s">
        <v>158</v>
      </c>
      <c r="C46" s="12" t="s">
        <v>159</v>
      </c>
      <c r="D46" s="13">
        <f t="shared" si="1"/>
        <v>2955.32</v>
      </c>
      <c r="E46" s="13">
        <v>2955.32</v>
      </c>
      <c r="F46" s="13">
        <v>2955.32</v>
      </c>
      <c r="G46" s="13"/>
      <c r="H46" s="13"/>
      <c r="I46" s="13"/>
      <c r="J46" s="13"/>
      <c r="K46" s="13"/>
      <c r="L46" s="13"/>
      <c r="M46" s="20"/>
    </row>
    <row r="47" spans="1:13" ht="15" customHeight="1">
      <c r="A47" s="11">
        <v>42</v>
      </c>
      <c r="B47" s="12" t="s">
        <v>160</v>
      </c>
      <c r="C47" s="12" t="s">
        <v>161</v>
      </c>
      <c r="D47" s="13">
        <f t="shared" si="1"/>
        <v>24657.49</v>
      </c>
      <c r="E47" s="13">
        <v>24577.75</v>
      </c>
      <c r="F47" s="13">
        <v>24577.75</v>
      </c>
      <c r="G47" s="13"/>
      <c r="H47" s="13"/>
      <c r="I47" s="13"/>
      <c r="J47" s="13"/>
      <c r="K47" s="13"/>
      <c r="L47" s="13"/>
      <c r="M47" s="20">
        <v>79.74</v>
      </c>
    </row>
    <row r="48" spans="1:13" ht="15" customHeight="1">
      <c r="A48" s="11">
        <v>43</v>
      </c>
      <c r="B48" s="12" t="s">
        <v>162</v>
      </c>
      <c r="C48" s="12" t="s">
        <v>163</v>
      </c>
      <c r="D48" s="13">
        <f t="shared" si="1"/>
        <v>6500</v>
      </c>
      <c r="E48" s="13">
        <v>6500</v>
      </c>
      <c r="F48" s="13">
        <v>6500</v>
      </c>
      <c r="G48" s="13"/>
      <c r="H48" s="13"/>
      <c r="I48" s="13"/>
      <c r="J48" s="13"/>
      <c r="K48" s="13"/>
      <c r="L48" s="13"/>
      <c r="M48" s="20"/>
    </row>
    <row r="49" spans="1:13" ht="15" customHeight="1">
      <c r="A49" s="11">
        <v>44</v>
      </c>
      <c r="B49" s="12" t="s">
        <v>164</v>
      </c>
      <c r="C49" s="12" t="s">
        <v>163</v>
      </c>
      <c r="D49" s="13">
        <f t="shared" si="1"/>
        <v>6500</v>
      </c>
      <c r="E49" s="13">
        <v>6500</v>
      </c>
      <c r="F49" s="13">
        <v>6500</v>
      </c>
      <c r="G49" s="13"/>
      <c r="H49" s="13"/>
      <c r="I49" s="13"/>
      <c r="J49" s="13"/>
      <c r="K49" s="13"/>
      <c r="L49" s="13"/>
      <c r="M49" s="20"/>
    </row>
    <row r="50" spans="1:13" ht="15" customHeight="1">
      <c r="A50" s="11">
        <v>45</v>
      </c>
      <c r="B50" s="12" t="s">
        <v>165</v>
      </c>
      <c r="C50" s="12" t="s">
        <v>166</v>
      </c>
      <c r="D50" s="13">
        <f t="shared" si="1"/>
        <v>20072.99</v>
      </c>
      <c r="E50" s="13">
        <v>20072.99</v>
      </c>
      <c r="F50" s="13">
        <v>20072.99</v>
      </c>
      <c r="G50" s="13"/>
      <c r="H50" s="13"/>
      <c r="I50" s="13"/>
      <c r="J50" s="13"/>
      <c r="K50" s="13"/>
      <c r="L50" s="13"/>
      <c r="M50" s="20"/>
    </row>
    <row r="51" spans="1:13" ht="15" customHeight="1">
      <c r="A51" s="11">
        <v>46</v>
      </c>
      <c r="B51" s="12" t="s">
        <v>167</v>
      </c>
      <c r="C51" s="12" t="s">
        <v>168</v>
      </c>
      <c r="D51" s="13">
        <f t="shared" si="1"/>
        <v>66.99</v>
      </c>
      <c r="E51" s="13">
        <v>66.99</v>
      </c>
      <c r="F51" s="13">
        <v>66.99</v>
      </c>
      <c r="G51" s="13"/>
      <c r="H51" s="13"/>
      <c r="I51" s="13"/>
      <c r="J51" s="13"/>
      <c r="K51" s="13"/>
      <c r="L51" s="13"/>
      <c r="M51" s="20"/>
    </row>
    <row r="52" spans="1:13" ht="15" customHeight="1">
      <c r="A52" s="11">
        <v>47</v>
      </c>
      <c r="B52" s="12" t="s">
        <v>169</v>
      </c>
      <c r="C52" s="12" t="s">
        <v>170</v>
      </c>
      <c r="D52" s="13">
        <f t="shared" si="1"/>
        <v>20006</v>
      </c>
      <c r="E52" s="13">
        <v>20006</v>
      </c>
      <c r="F52" s="13">
        <v>20006</v>
      </c>
      <c r="G52" s="13"/>
      <c r="H52" s="13"/>
      <c r="I52" s="13"/>
      <c r="J52" s="13"/>
      <c r="K52" s="13"/>
      <c r="L52" s="13"/>
      <c r="M52" s="20"/>
    </row>
    <row r="53" spans="1:13" ht="15" customHeight="1">
      <c r="A53" s="11">
        <v>48</v>
      </c>
      <c r="B53" s="12" t="s">
        <v>171</v>
      </c>
      <c r="C53" s="12" t="s">
        <v>172</v>
      </c>
      <c r="D53" s="13">
        <f t="shared" si="1"/>
        <v>30000</v>
      </c>
      <c r="E53" s="13">
        <v>30000</v>
      </c>
      <c r="F53" s="13">
        <v>30000</v>
      </c>
      <c r="G53" s="13"/>
      <c r="H53" s="13"/>
      <c r="I53" s="13"/>
      <c r="J53" s="13"/>
      <c r="K53" s="13"/>
      <c r="L53" s="13"/>
      <c r="M53" s="20"/>
    </row>
    <row r="54" spans="1:13" ht="15" customHeight="1">
      <c r="A54" s="11">
        <v>49</v>
      </c>
      <c r="B54" s="12" t="s">
        <v>173</v>
      </c>
      <c r="C54" s="12" t="s">
        <v>174</v>
      </c>
      <c r="D54" s="13">
        <f t="shared" si="1"/>
        <v>20994</v>
      </c>
      <c r="E54" s="13">
        <v>20994</v>
      </c>
      <c r="F54" s="13">
        <v>20994</v>
      </c>
      <c r="G54" s="13"/>
      <c r="H54" s="13"/>
      <c r="I54" s="13"/>
      <c r="J54" s="13"/>
      <c r="K54" s="13"/>
      <c r="L54" s="13"/>
      <c r="M54" s="20"/>
    </row>
    <row r="55" spans="1:13" ht="15" customHeight="1">
      <c r="A55" s="11">
        <v>50</v>
      </c>
      <c r="B55" s="12" t="s">
        <v>175</v>
      </c>
      <c r="C55" s="12" t="s">
        <v>176</v>
      </c>
      <c r="D55" s="13">
        <f t="shared" si="1"/>
        <v>9006</v>
      </c>
      <c r="E55" s="13">
        <v>9006</v>
      </c>
      <c r="F55" s="13">
        <v>9006</v>
      </c>
      <c r="G55" s="13"/>
      <c r="H55" s="13"/>
      <c r="I55" s="13"/>
      <c r="J55" s="13"/>
      <c r="K55" s="13"/>
      <c r="L55" s="13"/>
      <c r="M55" s="20"/>
    </row>
    <row r="56" spans="1:13" ht="15" customHeight="1">
      <c r="A56" s="11">
        <v>51</v>
      </c>
      <c r="B56" s="12" t="s">
        <v>177</v>
      </c>
      <c r="C56" s="12" t="s">
        <v>178</v>
      </c>
      <c r="D56" s="13">
        <f t="shared" si="1"/>
        <v>3900</v>
      </c>
      <c r="E56" s="13">
        <v>3900</v>
      </c>
      <c r="F56" s="13">
        <v>3900</v>
      </c>
      <c r="G56" s="13"/>
      <c r="H56" s="13"/>
      <c r="I56" s="13"/>
      <c r="J56" s="13"/>
      <c r="K56" s="13"/>
      <c r="L56" s="13"/>
      <c r="M56" s="20"/>
    </row>
    <row r="57" spans="1:13" ht="15" customHeight="1">
      <c r="A57" s="11">
        <v>52</v>
      </c>
      <c r="B57" s="12" t="s">
        <v>179</v>
      </c>
      <c r="C57" s="12" t="s">
        <v>180</v>
      </c>
      <c r="D57" s="13">
        <f t="shared" si="1"/>
        <v>3900</v>
      </c>
      <c r="E57" s="13">
        <v>3900</v>
      </c>
      <c r="F57" s="13">
        <v>3900</v>
      </c>
      <c r="G57" s="13"/>
      <c r="H57" s="13"/>
      <c r="I57" s="13"/>
      <c r="J57" s="13"/>
      <c r="K57" s="13"/>
      <c r="L57" s="13"/>
      <c r="M57" s="20"/>
    </row>
    <row r="58" spans="1:13" ht="15" customHeight="1">
      <c r="A58" s="11">
        <v>53</v>
      </c>
      <c r="B58" s="12" t="s">
        <v>181</v>
      </c>
      <c r="C58" s="12" t="s">
        <v>182</v>
      </c>
      <c r="D58" s="13">
        <f t="shared" si="1"/>
        <v>3748.91</v>
      </c>
      <c r="E58" s="13">
        <v>3748.91</v>
      </c>
      <c r="F58" s="13">
        <v>3748.91</v>
      </c>
      <c r="G58" s="13"/>
      <c r="H58" s="13"/>
      <c r="I58" s="13"/>
      <c r="J58" s="13"/>
      <c r="K58" s="13"/>
      <c r="L58" s="13"/>
      <c r="M58" s="20"/>
    </row>
    <row r="59" spans="1:13" ht="15" customHeight="1">
      <c r="A59" s="11">
        <v>54</v>
      </c>
      <c r="B59" s="12" t="s">
        <v>183</v>
      </c>
      <c r="C59" s="12" t="s">
        <v>184</v>
      </c>
      <c r="D59" s="13">
        <f t="shared" si="1"/>
        <v>3748.91</v>
      </c>
      <c r="E59" s="13">
        <v>3748.91</v>
      </c>
      <c r="F59" s="13">
        <v>3748.91</v>
      </c>
      <c r="G59" s="13"/>
      <c r="H59" s="13"/>
      <c r="I59" s="13"/>
      <c r="J59" s="13"/>
      <c r="K59" s="13"/>
      <c r="L59" s="13"/>
      <c r="M59" s="20"/>
    </row>
    <row r="60" spans="1:13" ht="15" customHeight="1">
      <c r="A60" s="11">
        <v>55</v>
      </c>
      <c r="B60" s="12" t="s">
        <v>185</v>
      </c>
      <c r="C60" s="12" t="s">
        <v>186</v>
      </c>
      <c r="D60" s="13">
        <f t="shared" si="1"/>
        <v>3748.91</v>
      </c>
      <c r="E60" s="13">
        <v>3748.91</v>
      </c>
      <c r="F60" s="13">
        <v>3748.91</v>
      </c>
      <c r="G60" s="13"/>
      <c r="H60" s="13"/>
      <c r="I60" s="13"/>
      <c r="J60" s="13"/>
      <c r="K60" s="13"/>
      <c r="L60" s="13"/>
      <c r="M60" s="20"/>
    </row>
    <row r="61" spans="1:13" ht="15" customHeight="1">
      <c r="A61" s="11">
        <v>56</v>
      </c>
      <c r="B61" s="12" t="s">
        <v>187</v>
      </c>
      <c r="C61" s="12" t="s">
        <v>188</v>
      </c>
      <c r="D61" s="13">
        <f t="shared" si="1"/>
        <v>364.87</v>
      </c>
      <c r="E61" s="13">
        <v>364.87</v>
      </c>
      <c r="F61" s="13">
        <v>364.87</v>
      </c>
      <c r="G61" s="13"/>
      <c r="H61" s="13"/>
      <c r="I61" s="13"/>
      <c r="J61" s="13"/>
      <c r="K61" s="13"/>
      <c r="L61" s="13"/>
      <c r="M61" s="20"/>
    </row>
    <row r="62" spans="1:13" ht="15" customHeight="1">
      <c r="A62" s="11">
        <v>57</v>
      </c>
      <c r="B62" s="12" t="s">
        <v>189</v>
      </c>
      <c r="C62" s="12" t="s">
        <v>190</v>
      </c>
      <c r="D62" s="13">
        <f t="shared" si="1"/>
        <v>364.87</v>
      </c>
      <c r="E62" s="13">
        <v>364.87</v>
      </c>
      <c r="F62" s="13">
        <v>364.87</v>
      </c>
      <c r="G62" s="13"/>
      <c r="H62" s="13"/>
      <c r="I62" s="13"/>
      <c r="J62" s="13"/>
      <c r="K62" s="13"/>
      <c r="L62" s="13"/>
      <c r="M62" s="20"/>
    </row>
    <row r="63" spans="1:13" ht="15" customHeight="1">
      <c r="A63" s="11">
        <v>58</v>
      </c>
      <c r="B63" s="12" t="s">
        <v>191</v>
      </c>
      <c r="C63" s="12" t="s">
        <v>192</v>
      </c>
      <c r="D63" s="13">
        <f t="shared" si="1"/>
        <v>364.87</v>
      </c>
      <c r="E63" s="13">
        <v>364.87</v>
      </c>
      <c r="F63" s="13">
        <v>364.87</v>
      </c>
      <c r="G63" s="13"/>
      <c r="H63" s="13"/>
      <c r="I63" s="13"/>
      <c r="J63" s="13"/>
      <c r="K63" s="13"/>
      <c r="L63" s="13"/>
      <c r="M63" s="20"/>
    </row>
    <row r="64" spans="1:13" ht="15" customHeight="1">
      <c r="A64" s="11">
        <v>59</v>
      </c>
      <c r="B64" s="12" t="s">
        <v>193</v>
      </c>
      <c r="C64" s="12" t="s">
        <v>194</v>
      </c>
      <c r="D64" s="13">
        <f t="shared" si="1"/>
        <v>195</v>
      </c>
      <c r="E64" s="13">
        <v>195</v>
      </c>
      <c r="F64" s="13">
        <v>195</v>
      </c>
      <c r="G64" s="13"/>
      <c r="H64" s="13"/>
      <c r="I64" s="13"/>
      <c r="J64" s="13"/>
      <c r="K64" s="13"/>
      <c r="L64" s="13"/>
      <c r="M64" s="20"/>
    </row>
    <row r="65" spans="1:13" ht="15" customHeight="1">
      <c r="A65" s="11">
        <v>60</v>
      </c>
      <c r="B65" s="12" t="s">
        <v>195</v>
      </c>
      <c r="C65" s="12" t="s">
        <v>196</v>
      </c>
      <c r="D65" s="13">
        <f t="shared" si="1"/>
        <v>195</v>
      </c>
      <c r="E65" s="13">
        <v>195</v>
      </c>
      <c r="F65" s="13">
        <v>195</v>
      </c>
      <c r="G65" s="13"/>
      <c r="H65" s="13"/>
      <c r="I65" s="13"/>
      <c r="J65" s="13"/>
      <c r="K65" s="13"/>
      <c r="L65" s="13"/>
      <c r="M65" s="20"/>
    </row>
    <row r="66" spans="1:13" ht="15" customHeight="1">
      <c r="A66" s="11">
        <v>61</v>
      </c>
      <c r="B66" s="12" t="s">
        <v>197</v>
      </c>
      <c r="C66" s="12" t="s">
        <v>198</v>
      </c>
      <c r="D66" s="13">
        <f t="shared" si="1"/>
        <v>195</v>
      </c>
      <c r="E66" s="13">
        <v>195</v>
      </c>
      <c r="F66" s="13">
        <v>195</v>
      </c>
      <c r="G66" s="13"/>
      <c r="H66" s="13"/>
      <c r="I66" s="13"/>
      <c r="J66" s="13"/>
      <c r="K66" s="13"/>
      <c r="L66" s="13"/>
      <c r="M66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workbookViewId="0" topLeftCell="A1">
      <selection activeCell="G19" sqref="G19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199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 t="s">
        <v>60</v>
      </c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200</v>
      </c>
      <c r="C3" s="10"/>
      <c r="D3" s="10" t="s">
        <v>54</v>
      </c>
      <c r="E3" s="10" t="s">
        <v>201</v>
      </c>
      <c r="F3" s="10" t="s">
        <v>202</v>
      </c>
      <c r="G3" s="10" t="s">
        <v>203</v>
      </c>
      <c r="H3" s="10" t="s">
        <v>204</v>
      </c>
      <c r="I3" s="10" t="s">
        <v>205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 t="s">
        <v>206</v>
      </c>
      <c r="F4" s="10" t="s">
        <v>207</v>
      </c>
      <c r="G4" s="10"/>
      <c r="H4" s="10"/>
      <c r="I4" s="10" t="s">
        <v>208</v>
      </c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2"/>
      <c r="C6" s="12" t="s">
        <v>62</v>
      </c>
      <c r="D6" s="13">
        <v>121757.25</v>
      </c>
      <c r="E6" s="13">
        <v>8481.56</v>
      </c>
      <c r="F6" s="13">
        <f>111885.39+1390.3</f>
        <v>113275.69</v>
      </c>
      <c r="G6" s="13"/>
      <c r="H6" s="13"/>
      <c r="I6" s="13"/>
    </row>
    <row r="7" spans="1:9" s="2" customFormat="1" ht="15" customHeight="1">
      <c r="A7" s="11">
        <v>2</v>
      </c>
      <c r="B7" s="12" t="s">
        <v>83</v>
      </c>
      <c r="C7" s="12" t="s">
        <v>84</v>
      </c>
      <c r="D7" s="13">
        <v>10998.52</v>
      </c>
      <c r="E7" s="13">
        <v>6757.96</v>
      </c>
      <c r="F7" s="13">
        <f>2930+1310.56</f>
        <v>4240.5599999999995</v>
      </c>
      <c r="G7" s="13"/>
      <c r="H7" s="13"/>
      <c r="I7" s="13"/>
    </row>
    <row r="8" spans="1:9" s="2" customFormat="1" ht="15" customHeight="1">
      <c r="A8" s="11">
        <v>3</v>
      </c>
      <c r="B8" s="12" t="s">
        <v>85</v>
      </c>
      <c r="C8" s="12" t="s">
        <v>86</v>
      </c>
      <c r="D8" s="13">
        <v>8868.52</v>
      </c>
      <c r="E8" s="13">
        <v>6757.96</v>
      </c>
      <c r="F8" s="13">
        <v>2110.56</v>
      </c>
      <c r="G8" s="13"/>
      <c r="H8" s="13"/>
      <c r="I8" s="13"/>
    </row>
    <row r="9" spans="1:9" s="2" customFormat="1" ht="15" customHeight="1">
      <c r="A9" s="11">
        <v>4</v>
      </c>
      <c r="B9" s="12" t="s">
        <v>87</v>
      </c>
      <c r="C9" s="12" t="s">
        <v>88</v>
      </c>
      <c r="D9" s="13">
        <v>6757.96</v>
      </c>
      <c r="E9" s="13">
        <v>6757.96</v>
      </c>
      <c r="F9" s="13"/>
      <c r="G9" s="13"/>
      <c r="H9" s="13"/>
      <c r="I9" s="13"/>
    </row>
    <row r="10" spans="1:9" s="2" customFormat="1" ht="15" customHeight="1">
      <c r="A10" s="11">
        <v>5</v>
      </c>
      <c r="B10" s="12" t="s">
        <v>89</v>
      </c>
      <c r="C10" s="12" t="s">
        <v>90</v>
      </c>
      <c r="D10" s="13">
        <v>2110.56</v>
      </c>
      <c r="E10" s="13"/>
      <c r="F10" s="13">
        <f>2000+110.56</f>
        <v>2110.56</v>
      </c>
      <c r="G10" s="13"/>
      <c r="H10" s="13"/>
      <c r="I10" s="13"/>
    </row>
    <row r="11" spans="1:9" s="2" customFormat="1" ht="15" customHeight="1">
      <c r="A11" s="11">
        <v>6</v>
      </c>
      <c r="B11" s="12" t="s">
        <v>91</v>
      </c>
      <c r="C11" s="12" t="s">
        <v>92</v>
      </c>
      <c r="D11" s="13">
        <v>100</v>
      </c>
      <c r="E11" s="13"/>
      <c r="F11" s="13">
        <v>100</v>
      </c>
      <c r="G11" s="13"/>
      <c r="H11" s="13"/>
      <c r="I11" s="13"/>
    </row>
    <row r="12" spans="1:9" s="2" customFormat="1" ht="15" customHeight="1">
      <c r="A12" s="11">
        <v>7</v>
      </c>
      <c r="B12" s="12" t="s">
        <v>93</v>
      </c>
      <c r="C12" s="12" t="s">
        <v>94</v>
      </c>
      <c r="D12" s="13">
        <v>100</v>
      </c>
      <c r="E12" s="13"/>
      <c r="F12" s="13">
        <v>100</v>
      </c>
      <c r="G12" s="13"/>
      <c r="H12" s="13"/>
      <c r="I12" s="13"/>
    </row>
    <row r="13" spans="1:9" s="2" customFormat="1" ht="15" customHeight="1">
      <c r="A13" s="11">
        <v>8</v>
      </c>
      <c r="B13" s="12" t="s">
        <v>95</v>
      </c>
      <c r="C13" s="12" t="s">
        <v>96</v>
      </c>
      <c r="D13" s="13">
        <v>330</v>
      </c>
      <c r="E13" s="13"/>
      <c r="F13" s="13">
        <v>330</v>
      </c>
      <c r="G13" s="13"/>
      <c r="H13" s="13"/>
      <c r="I13" s="13"/>
    </row>
    <row r="14" spans="1:9" s="2" customFormat="1" ht="15" customHeight="1">
      <c r="A14" s="11">
        <v>9</v>
      </c>
      <c r="B14" s="12" t="s">
        <v>97</v>
      </c>
      <c r="C14" s="12" t="s">
        <v>98</v>
      </c>
      <c r="D14" s="13">
        <v>330</v>
      </c>
      <c r="E14" s="13"/>
      <c r="F14" s="13">
        <v>330</v>
      </c>
      <c r="G14" s="13"/>
      <c r="H14" s="13"/>
      <c r="I14" s="13"/>
    </row>
    <row r="15" spans="1:9" s="2" customFormat="1" ht="15" customHeight="1">
      <c r="A15" s="11">
        <v>10</v>
      </c>
      <c r="B15" s="12" t="s">
        <v>99</v>
      </c>
      <c r="C15" s="12" t="s">
        <v>100</v>
      </c>
      <c r="D15" s="13">
        <v>1700</v>
      </c>
      <c r="E15" s="13"/>
      <c r="F15" s="13">
        <v>1700</v>
      </c>
      <c r="G15" s="13"/>
      <c r="H15" s="13"/>
      <c r="I15" s="13"/>
    </row>
    <row r="16" spans="1:9" s="2" customFormat="1" ht="15" customHeight="1">
      <c r="A16" s="11">
        <v>11</v>
      </c>
      <c r="B16" s="12" t="s">
        <v>101</v>
      </c>
      <c r="C16" s="12" t="s">
        <v>102</v>
      </c>
      <c r="D16" s="13">
        <v>1700</v>
      </c>
      <c r="E16" s="13"/>
      <c r="F16" s="13">
        <f>500+1200</f>
        <v>1700</v>
      </c>
      <c r="G16" s="13"/>
      <c r="H16" s="13"/>
      <c r="I16" s="13"/>
    </row>
    <row r="17" spans="1:9" s="2" customFormat="1" ht="15" customHeight="1">
      <c r="A17" s="11">
        <v>12</v>
      </c>
      <c r="B17" s="12" t="s">
        <v>103</v>
      </c>
      <c r="C17" s="12" t="s">
        <v>104</v>
      </c>
      <c r="D17" s="13">
        <v>4085.89</v>
      </c>
      <c r="E17" s="13">
        <v>11.77</v>
      </c>
      <c r="F17" s="13">
        <v>4074.12</v>
      </c>
      <c r="G17" s="13"/>
      <c r="H17" s="13"/>
      <c r="I17" s="13"/>
    </row>
    <row r="18" spans="1:9" s="2" customFormat="1" ht="15" customHeight="1">
      <c r="A18" s="11">
        <v>13</v>
      </c>
      <c r="B18" s="12" t="s">
        <v>105</v>
      </c>
      <c r="C18" s="12" t="s">
        <v>106</v>
      </c>
      <c r="D18" s="13">
        <v>4074.12</v>
      </c>
      <c r="E18" s="13"/>
      <c r="F18" s="13">
        <v>4074.12</v>
      </c>
      <c r="G18" s="13"/>
      <c r="H18" s="13"/>
      <c r="I18" s="13"/>
    </row>
    <row r="19" spans="1:9" s="2" customFormat="1" ht="15" customHeight="1">
      <c r="A19" s="11">
        <v>14</v>
      </c>
      <c r="B19" s="12" t="s">
        <v>107</v>
      </c>
      <c r="C19" s="12" t="s">
        <v>108</v>
      </c>
      <c r="D19" s="13">
        <v>4074.12</v>
      </c>
      <c r="E19" s="13"/>
      <c r="F19" s="13">
        <v>4074.12</v>
      </c>
      <c r="G19" s="13"/>
      <c r="H19" s="13"/>
      <c r="I19" s="13"/>
    </row>
    <row r="20" spans="1:9" s="2" customFormat="1" ht="15" customHeight="1">
      <c r="A20" s="11">
        <v>15</v>
      </c>
      <c r="B20" s="12" t="s">
        <v>109</v>
      </c>
      <c r="C20" s="12" t="s">
        <v>110</v>
      </c>
      <c r="D20" s="13">
        <v>11.77</v>
      </c>
      <c r="E20" s="13">
        <v>11.77</v>
      </c>
      <c r="F20" s="13"/>
      <c r="G20" s="13"/>
      <c r="H20" s="13"/>
      <c r="I20" s="13"/>
    </row>
    <row r="21" spans="1:9" s="2" customFormat="1" ht="15" customHeight="1">
      <c r="A21" s="11">
        <v>16</v>
      </c>
      <c r="B21" s="12" t="s">
        <v>111</v>
      </c>
      <c r="C21" s="12" t="s">
        <v>112</v>
      </c>
      <c r="D21" s="13">
        <v>11.77</v>
      </c>
      <c r="E21" s="13">
        <v>11.77</v>
      </c>
      <c r="F21" s="13"/>
      <c r="G21" s="13"/>
      <c r="H21" s="13"/>
      <c r="I21" s="13"/>
    </row>
    <row r="22" spans="1:9" s="2" customFormat="1" ht="15" customHeight="1">
      <c r="A22" s="11">
        <v>17</v>
      </c>
      <c r="B22" s="12" t="s">
        <v>113</v>
      </c>
      <c r="C22" s="12" t="s">
        <v>114</v>
      </c>
      <c r="D22" s="13">
        <v>1000</v>
      </c>
      <c r="E22" s="13"/>
      <c r="F22" s="13">
        <v>1000</v>
      </c>
      <c r="G22" s="13"/>
      <c r="H22" s="13"/>
      <c r="I22" s="13"/>
    </row>
    <row r="23" spans="1:9" s="2" customFormat="1" ht="15" customHeight="1">
      <c r="A23" s="11">
        <v>18</v>
      </c>
      <c r="B23" s="12" t="s">
        <v>115</v>
      </c>
      <c r="C23" s="12" t="s">
        <v>116</v>
      </c>
      <c r="D23" s="13">
        <v>1000</v>
      </c>
      <c r="E23" s="13"/>
      <c r="F23" s="13">
        <v>1000</v>
      </c>
      <c r="G23" s="13"/>
      <c r="H23" s="13"/>
      <c r="I23" s="13"/>
    </row>
    <row r="24" spans="1:9" s="2" customFormat="1" ht="15" customHeight="1">
      <c r="A24" s="11">
        <v>19</v>
      </c>
      <c r="B24" s="12" t="s">
        <v>117</v>
      </c>
      <c r="C24" s="12" t="s">
        <v>116</v>
      </c>
      <c r="D24" s="13">
        <v>1000</v>
      </c>
      <c r="E24" s="13"/>
      <c r="F24" s="13">
        <v>1000</v>
      </c>
      <c r="G24" s="13"/>
      <c r="H24" s="13"/>
      <c r="I24" s="13"/>
    </row>
    <row r="25" spans="1:9" s="2" customFormat="1" ht="15" customHeight="1">
      <c r="A25" s="11">
        <v>20</v>
      </c>
      <c r="B25" s="12" t="s">
        <v>118</v>
      </c>
      <c r="C25" s="12" t="s">
        <v>119</v>
      </c>
      <c r="D25" s="13">
        <v>161.45</v>
      </c>
      <c r="E25" s="13"/>
      <c r="F25" s="13">
        <v>161.45</v>
      </c>
      <c r="G25" s="13"/>
      <c r="H25" s="13"/>
      <c r="I25" s="13"/>
    </row>
    <row r="26" spans="1:9" s="2" customFormat="1" ht="15" customHeight="1">
      <c r="A26" s="11">
        <v>21</v>
      </c>
      <c r="B26" s="12" t="s">
        <v>120</v>
      </c>
      <c r="C26" s="12" t="s">
        <v>121</v>
      </c>
      <c r="D26" s="13">
        <v>161.45</v>
      </c>
      <c r="E26" s="13"/>
      <c r="F26" s="13">
        <v>161.45</v>
      </c>
      <c r="G26" s="13"/>
      <c r="H26" s="13"/>
      <c r="I26" s="13"/>
    </row>
    <row r="27" spans="1:9" s="2" customFormat="1" ht="15" customHeight="1">
      <c r="A27" s="11">
        <v>22</v>
      </c>
      <c r="B27" s="12" t="s">
        <v>122</v>
      </c>
      <c r="C27" s="12" t="s">
        <v>123</v>
      </c>
      <c r="D27" s="13">
        <v>161.45</v>
      </c>
      <c r="E27" s="13"/>
      <c r="F27" s="13">
        <v>161.45</v>
      </c>
      <c r="G27" s="13"/>
      <c r="H27" s="13"/>
      <c r="I27" s="13"/>
    </row>
    <row r="28" spans="1:9" s="2" customFormat="1" ht="15" customHeight="1">
      <c r="A28" s="11">
        <v>23</v>
      </c>
      <c r="B28" s="12" t="s">
        <v>124</v>
      </c>
      <c r="C28" s="12" t="s">
        <v>125</v>
      </c>
      <c r="D28" s="13">
        <v>1861.7800000000002</v>
      </c>
      <c r="E28" s="13">
        <v>1119.18</v>
      </c>
      <c r="F28" s="13">
        <v>742.6</v>
      </c>
      <c r="G28" s="13"/>
      <c r="H28" s="13"/>
      <c r="I28" s="13"/>
    </row>
    <row r="29" spans="1:9" s="2" customFormat="1" ht="15" customHeight="1">
      <c r="A29" s="11">
        <v>24</v>
      </c>
      <c r="B29" s="12" t="s">
        <v>126</v>
      </c>
      <c r="C29" s="12" t="s">
        <v>127</v>
      </c>
      <c r="D29" s="13">
        <v>742.6</v>
      </c>
      <c r="E29" s="13"/>
      <c r="F29" s="13">
        <v>742.6</v>
      </c>
      <c r="G29" s="13"/>
      <c r="H29" s="13"/>
      <c r="I29" s="13"/>
    </row>
    <row r="30" spans="1:9" s="2" customFormat="1" ht="15" customHeight="1">
      <c r="A30" s="11">
        <v>25</v>
      </c>
      <c r="B30" s="12" t="s">
        <v>128</v>
      </c>
      <c r="C30" s="12" t="s">
        <v>98</v>
      </c>
      <c r="D30" s="13">
        <v>742.6</v>
      </c>
      <c r="E30" s="13"/>
      <c r="F30" s="13">
        <v>742.6</v>
      </c>
      <c r="G30" s="13"/>
      <c r="H30" s="13"/>
      <c r="I30" s="13"/>
    </row>
    <row r="31" spans="1:9" s="2" customFormat="1" ht="15" customHeight="1">
      <c r="A31" s="11">
        <v>26</v>
      </c>
      <c r="B31" s="12" t="s">
        <v>129</v>
      </c>
      <c r="C31" s="12" t="s">
        <v>130</v>
      </c>
      <c r="D31" s="13">
        <v>1119.18</v>
      </c>
      <c r="E31" s="13">
        <v>1119.18</v>
      </c>
      <c r="F31" s="13"/>
      <c r="G31" s="13"/>
      <c r="H31" s="13"/>
      <c r="I31" s="13"/>
    </row>
    <row r="32" spans="1:9" s="2" customFormat="1" ht="15" customHeight="1">
      <c r="A32" s="11">
        <v>27</v>
      </c>
      <c r="B32" s="12" t="s">
        <v>131</v>
      </c>
      <c r="C32" s="12" t="s">
        <v>132</v>
      </c>
      <c r="D32" s="13">
        <v>0.32</v>
      </c>
      <c r="E32" s="13">
        <v>0.32</v>
      </c>
      <c r="F32" s="13"/>
      <c r="G32" s="13"/>
      <c r="H32" s="13"/>
      <c r="I32" s="13"/>
    </row>
    <row r="33" spans="1:9" s="2" customFormat="1" ht="15" customHeight="1">
      <c r="A33" s="11">
        <v>28</v>
      </c>
      <c r="B33" s="12" t="s">
        <v>133</v>
      </c>
      <c r="C33" s="12" t="s">
        <v>134</v>
      </c>
      <c r="D33" s="13">
        <v>608.12</v>
      </c>
      <c r="E33" s="13">
        <v>608.12</v>
      </c>
      <c r="F33" s="13"/>
      <c r="G33" s="13"/>
      <c r="H33" s="13"/>
      <c r="I33" s="13"/>
    </row>
    <row r="34" spans="1:9" s="2" customFormat="1" ht="15" customHeight="1">
      <c r="A34" s="11">
        <v>29</v>
      </c>
      <c r="B34" s="12" t="s">
        <v>135</v>
      </c>
      <c r="C34" s="12" t="s">
        <v>136</v>
      </c>
      <c r="D34" s="13">
        <v>247.04</v>
      </c>
      <c r="E34" s="13">
        <v>247.04</v>
      </c>
      <c r="F34" s="13"/>
      <c r="G34" s="13"/>
      <c r="H34" s="13"/>
      <c r="I34" s="13"/>
    </row>
    <row r="35" spans="1:9" s="2" customFormat="1" ht="15" customHeight="1">
      <c r="A35" s="11">
        <v>30</v>
      </c>
      <c r="B35" s="12" t="s">
        <v>137</v>
      </c>
      <c r="C35" s="12" t="s">
        <v>138</v>
      </c>
      <c r="D35" s="13">
        <v>263.7</v>
      </c>
      <c r="E35" s="13">
        <v>263.7</v>
      </c>
      <c r="F35" s="13"/>
      <c r="G35" s="13"/>
      <c r="H35" s="13"/>
      <c r="I35" s="13"/>
    </row>
    <row r="36" spans="1:9" ht="15" customHeight="1">
      <c r="A36" s="11">
        <v>31</v>
      </c>
      <c r="B36" s="12" t="s">
        <v>139</v>
      </c>
      <c r="C36" s="12" t="s">
        <v>140</v>
      </c>
      <c r="D36" s="13">
        <v>227.78</v>
      </c>
      <c r="E36" s="13">
        <v>227.78</v>
      </c>
      <c r="F36" s="13"/>
      <c r="G36" s="13"/>
      <c r="H36" s="13"/>
      <c r="I36" s="13"/>
    </row>
    <row r="37" spans="1:9" ht="15" customHeight="1">
      <c r="A37" s="11">
        <v>32</v>
      </c>
      <c r="B37" s="12" t="s">
        <v>141</v>
      </c>
      <c r="C37" s="12" t="s">
        <v>142</v>
      </c>
      <c r="D37" s="13">
        <v>227.78</v>
      </c>
      <c r="E37" s="13">
        <v>227.78</v>
      </c>
      <c r="F37" s="13"/>
      <c r="G37" s="13"/>
      <c r="H37" s="13"/>
      <c r="I37" s="13"/>
    </row>
    <row r="38" spans="1:9" ht="15" customHeight="1">
      <c r="A38" s="11">
        <v>33</v>
      </c>
      <c r="B38" s="12" t="s">
        <v>143</v>
      </c>
      <c r="C38" s="12" t="s">
        <v>144</v>
      </c>
      <c r="D38" s="13">
        <v>227.78</v>
      </c>
      <c r="E38" s="13">
        <v>227.78</v>
      </c>
      <c r="F38" s="13"/>
      <c r="G38" s="13"/>
      <c r="H38" s="13"/>
      <c r="I38" s="13"/>
    </row>
    <row r="39" spans="1:9" ht="15" customHeight="1">
      <c r="A39" s="11">
        <v>34</v>
      </c>
      <c r="B39" s="12" t="s">
        <v>145</v>
      </c>
      <c r="C39" s="12" t="s">
        <v>146</v>
      </c>
      <c r="D39" s="13">
        <v>4112.34</v>
      </c>
      <c r="E39" s="13"/>
      <c r="F39" s="13">
        <v>4112.34</v>
      </c>
      <c r="G39" s="13"/>
      <c r="H39" s="13"/>
      <c r="I39" s="13"/>
    </row>
    <row r="40" spans="1:9" ht="15" customHeight="1">
      <c r="A40" s="11">
        <v>35</v>
      </c>
      <c r="B40" s="12" t="s">
        <v>147</v>
      </c>
      <c r="C40" s="12" t="s">
        <v>148</v>
      </c>
      <c r="D40" s="13">
        <v>4112.34</v>
      </c>
      <c r="E40" s="13"/>
      <c r="F40" s="13">
        <v>4112.34</v>
      </c>
      <c r="G40" s="13"/>
      <c r="H40" s="13"/>
      <c r="I40" s="13"/>
    </row>
    <row r="41" spans="1:9" ht="15" customHeight="1">
      <c r="A41" s="11">
        <v>36</v>
      </c>
      <c r="B41" s="12" t="s">
        <v>149</v>
      </c>
      <c r="C41" s="12" t="s">
        <v>150</v>
      </c>
      <c r="D41" s="13">
        <v>4112.34</v>
      </c>
      <c r="E41" s="13"/>
      <c r="F41" s="13">
        <v>4112.34</v>
      </c>
      <c r="G41" s="13"/>
      <c r="H41" s="13"/>
      <c r="I41" s="13"/>
    </row>
    <row r="42" spans="1:9" ht="15" customHeight="1">
      <c r="A42" s="11">
        <v>37</v>
      </c>
      <c r="B42" s="12" t="s">
        <v>151</v>
      </c>
      <c r="C42" s="12" t="s">
        <v>152</v>
      </c>
      <c r="D42" s="13">
        <v>95000.71</v>
      </c>
      <c r="E42" s="13"/>
      <c r="F42" s="13">
        <f>94920.97+79.74</f>
        <v>95000.71</v>
      </c>
      <c r="G42" s="13"/>
      <c r="H42" s="13"/>
      <c r="I42" s="13"/>
    </row>
    <row r="43" spans="1:9" ht="15" customHeight="1">
      <c r="A43" s="11">
        <v>38</v>
      </c>
      <c r="B43" s="12" t="s">
        <v>153</v>
      </c>
      <c r="C43" s="12" t="s">
        <v>154</v>
      </c>
      <c r="D43" s="13">
        <v>6914.91</v>
      </c>
      <c r="E43" s="13"/>
      <c r="F43" s="13">
        <v>6914.91</v>
      </c>
      <c r="G43" s="13"/>
      <c r="H43" s="13"/>
      <c r="I43" s="13"/>
    </row>
    <row r="44" spans="1:9" ht="15" customHeight="1">
      <c r="A44" s="11">
        <v>39</v>
      </c>
      <c r="B44" s="12" t="s">
        <v>155</v>
      </c>
      <c r="C44" s="12" t="s">
        <v>98</v>
      </c>
      <c r="D44" s="13">
        <v>6914.91</v>
      </c>
      <c r="E44" s="13"/>
      <c r="F44" s="13">
        <v>6914.91</v>
      </c>
      <c r="G44" s="13"/>
      <c r="H44" s="13"/>
      <c r="I44" s="13"/>
    </row>
    <row r="45" spans="1:9" ht="15" customHeight="1">
      <c r="A45" s="11">
        <v>40</v>
      </c>
      <c r="B45" s="12" t="s">
        <v>156</v>
      </c>
      <c r="C45" s="12" t="s">
        <v>157</v>
      </c>
      <c r="D45" s="13">
        <v>27612.81</v>
      </c>
      <c r="E45" s="13"/>
      <c r="F45" s="13">
        <f>27533.07+79.74</f>
        <v>27612.81</v>
      </c>
      <c r="G45" s="13"/>
      <c r="H45" s="13"/>
      <c r="I45" s="13"/>
    </row>
    <row r="46" spans="1:9" ht="15" customHeight="1">
      <c r="A46" s="11">
        <v>41</v>
      </c>
      <c r="B46" s="12" t="s">
        <v>158</v>
      </c>
      <c r="C46" s="12" t="s">
        <v>159</v>
      </c>
      <c r="D46" s="13">
        <v>2955.32</v>
      </c>
      <c r="E46" s="13"/>
      <c r="F46" s="13">
        <v>2955.32</v>
      </c>
      <c r="G46" s="13"/>
      <c r="H46" s="13"/>
      <c r="I46" s="13"/>
    </row>
    <row r="47" spans="1:9" ht="15" customHeight="1">
      <c r="A47" s="11">
        <v>42</v>
      </c>
      <c r="B47" s="12" t="s">
        <v>160</v>
      </c>
      <c r="C47" s="12" t="s">
        <v>161</v>
      </c>
      <c r="D47" s="13">
        <v>24657.49</v>
      </c>
      <c r="E47" s="13"/>
      <c r="F47" s="13">
        <f>24577.75+79.74</f>
        <v>24657.49</v>
      </c>
      <c r="G47" s="13"/>
      <c r="H47" s="13"/>
      <c r="I47" s="13"/>
    </row>
    <row r="48" spans="1:9" ht="15" customHeight="1">
      <c r="A48" s="11">
        <v>43</v>
      </c>
      <c r="B48" s="12" t="s">
        <v>162</v>
      </c>
      <c r="C48" s="12" t="s">
        <v>163</v>
      </c>
      <c r="D48" s="13">
        <v>6500</v>
      </c>
      <c r="E48" s="13"/>
      <c r="F48" s="13">
        <v>6500</v>
      </c>
      <c r="G48" s="13"/>
      <c r="H48" s="13"/>
      <c r="I48" s="13"/>
    </row>
    <row r="49" spans="1:9" ht="15" customHeight="1">
      <c r="A49" s="11">
        <v>44</v>
      </c>
      <c r="B49" s="12" t="s">
        <v>164</v>
      </c>
      <c r="C49" s="12" t="s">
        <v>163</v>
      </c>
      <c r="D49" s="13">
        <v>6500</v>
      </c>
      <c r="E49" s="13"/>
      <c r="F49" s="13">
        <v>6500</v>
      </c>
      <c r="G49" s="13"/>
      <c r="H49" s="13"/>
      <c r="I49" s="13"/>
    </row>
    <row r="50" spans="1:9" ht="15" customHeight="1">
      <c r="A50" s="11">
        <v>45</v>
      </c>
      <c r="B50" s="12" t="s">
        <v>165</v>
      </c>
      <c r="C50" s="12" t="s">
        <v>166</v>
      </c>
      <c r="D50" s="13">
        <v>20072.99</v>
      </c>
      <c r="E50" s="13"/>
      <c r="F50" s="13">
        <v>20072.99</v>
      </c>
      <c r="G50" s="13"/>
      <c r="H50" s="13"/>
      <c r="I50" s="13"/>
    </row>
    <row r="51" spans="1:9" ht="15" customHeight="1">
      <c r="A51" s="11">
        <v>46</v>
      </c>
      <c r="B51" s="12" t="s">
        <v>167</v>
      </c>
      <c r="C51" s="12" t="s">
        <v>168</v>
      </c>
      <c r="D51" s="13">
        <v>66.99</v>
      </c>
      <c r="E51" s="13"/>
      <c r="F51" s="13">
        <v>66.99</v>
      </c>
      <c r="G51" s="13"/>
      <c r="H51" s="13"/>
      <c r="I51" s="13"/>
    </row>
    <row r="52" spans="1:9" ht="15" customHeight="1">
      <c r="A52" s="11">
        <v>47</v>
      </c>
      <c r="B52" s="12" t="s">
        <v>169</v>
      </c>
      <c r="C52" s="12" t="s">
        <v>170</v>
      </c>
      <c r="D52" s="13">
        <v>20006</v>
      </c>
      <c r="E52" s="13"/>
      <c r="F52" s="13">
        <v>20006</v>
      </c>
      <c r="G52" s="13"/>
      <c r="H52" s="13"/>
      <c r="I52" s="13"/>
    </row>
    <row r="53" spans="1:9" ht="15" customHeight="1">
      <c r="A53" s="11">
        <v>48</v>
      </c>
      <c r="B53" s="12" t="s">
        <v>171</v>
      </c>
      <c r="C53" s="12" t="s">
        <v>172</v>
      </c>
      <c r="D53" s="13">
        <v>30000</v>
      </c>
      <c r="E53" s="13"/>
      <c r="F53" s="13">
        <v>30000</v>
      </c>
      <c r="G53" s="13"/>
      <c r="H53" s="13"/>
      <c r="I53" s="13"/>
    </row>
    <row r="54" spans="1:9" ht="15" customHeight="1">
      <c r="A54" s="11">
        <v>49</v>
      </c>
      <c r="B54" s="12" t="s">
        <v>173</v>
      </c>
      <c r="C54" s="12" t="s">
        <v>174</v>
      </c>
      <c r="D54" s="13">
        <v>20994</v>
      </c>
      <c r="E54" s="13"/>
      <c r="F54" s="13">
        <v>20994</v>
      </c>
      <c r="G54" s="13"/>
      <c r="H54" s="13"/>
      <c r="I54" s="13"/>
    </row>
    <row r="55" spans="1:9" ht="15" customHeight="1">
      <c r="A55" s="11">
        <v>50</v>
      </c>
      <c r="B55" s="12" t="s">
        <v>175</v>
      </c>
      <c r="C55" s="12" t="s">
        <v>176</v>
      </c>
      <c r="D55" s="13">
        <v>9006</v>
      </c>
      <c r="E55" s="13"/>
      <c r="F55" s="13">
        <v>9006</v>
      </c>
      <c r="G55" s="13"/>
      <c r="H55" s="13"/>
      <c r="I55" s="13"/>
    </row>
    <row r="56" spans="1:9" ht="15" customHeight="1">
      <c r="A56" s="11">
        <v>51</v>
      </c>
      <c r="B56" s="12" t="s">
        <v>177</v>
      </c>
      <c r="C56" s="12" t="s">
        <v>178</v>
      </c>
      <c r="D56" s="13">
        <v>3900</v>
      </c>
      <c r="E56" s="13"/>
      <c r="F56" s="13">
        <v>3900</v>
      </c>
      <c r="G56" s="13"/>
      <c r="H56" s="13"/>
      <c r="I56" s="13"/>
    </row>
    <row r="57" spans="1:9" ht="15" customHeight="1">
      <c r="A57" s="11">
        <v>52</v>
      </c>
      <c r="B57" s="12" t="s">
        <v>179</v>
      </c>
      <c r="C57" s="12" t="s">
        <v>180</v>
      </c>
      <c r="D57" s="13">
        <v>3900</v>
      </c>
      <c r="E57" s="13"/>
      <c r="F57" s="13">
        <v>3900</v>
      </c>
      <c r="G57" s="13"/>
      <c r="H57" s="13"/>
      <c r="I57" s="13"/>
    </row>
    <row r="58" spans="1:9" ht="15" customHeight="1">
      <c r="A58" s="11">
        <v>53</v>
      </c>
      <c r="B58" s="12" t="s">
        <v>181</v>
      </c>
      <c r="C58" s="12" t="s">
        <v>182</v>
      </c>
      <c r="D58" s="13">
        <v>3748.91</v>
      </c>
      <c r="E58" s="13"/>
      <c r="F58" s="13">
        <v>3748.91</v>
      </c>
      <c r="G58" s="13"/>
      <c r="H58" s="13"/>
      <c r="I58" s="13"/>
    </row>
    <row r="59" spans="1:9" ht="15" customHeight="1">
      <c r="A59" s="11">
        <v>54</v>
      </c>
      <c r="B59" s="12" t="s">
        <v>183</v>
      </c>
      <c r="C59" s="12" t="s">
        <v>184</v>
      </c>
      <c r="D59" s="13">
        <v>3748.91</v>
      </c>
      <c r="E59" s="13"/>
      <c r="F59" s="13">
        <v>3748.91</v>
      </c>
      <c r="G59" s="13"/>
      <c r="H59" s="13"/>
      <c r="I59" s="13"/>
    </row>
    <row r="60" spans="1:9" ht="15" customHeight="1">
      <c r="A60" s="11">
        <v>55</v>
      </c>
      <c r="B60" s="12" t="s">
        <v>185</v>
      </c>
      <c r="C60" s="12" t="s">
        <v>186</v>
      </c>
      <c r="D60" s="13">
        <v>3748.91</v>
      </c>
      <c r="E60" s="13"/>
      <c r="F60" s="13">
        <v>3748.91</v>
      </c>
      <c r="G60" s="13"/>
      <c r="H60" s="13"/>
      <c r="I60" s="13"/>
    </row>
    <row r="61" spans="1:9" ht="15" customHeight="1">
      <c r="A61" s="11">
        <v>56</v>
      </c>
      <c r="B61" s="12" t="s">
        <v>187</v>
      </c>
      <c r="C61" s="12" t="s">
        <v>188</v>
      </c>
      <c r="D61" s="13">
        <v>364.87</v>
      </c>
      <c r="E61" s="13">
        <v>364.87</v>
      </c>
      <c r="F61" s="13"/>
      <c r="G61" s="13"/>
      <c r="H61" s="13"/>
      <c r="I61" s="13"/>
    </row>
    <row r="62" spans="1:9" ht="15" customHeight="1">
      <c r="A62" s="11">
        <v>57</v>
      </c>
      <c r="B62" s="12" t="s">
        <v>189</v>
      </c>
      <c r="C62" s="12" t="s">
        <v>190</v>
      </c>
      <c r="D62" s="13">
        <v>364.87</v>
      </c>
      <c r="E62" s="13">
        <v>364.87</v>
      </c>
      <c r="F62" s="13"/>
      <c r="G62" s="13"/>
      <c r="H62" s="13"/>
      <c r="I62" s="13"/>
    </row>
    <row r="63" spans="1:9" ht="15" customHeight="1">
      <c r="A63" s="11">
        <v>58</v>
      </c>
      <c r="B63" s="12" t="s">
        <v>191</v>
      </c>
      <c r="C63" s="12" t="s">
        <v>192</v>
      </c>
      <c r="D63" s="13">
        <v>364.87</v>
      </c>
      <c r="E63" s="13">
        <v>364.87</v>
      </c>
      <c r="F63" s="13"/>
      <c r="G63" s="13"/>
      <c r="H63" s="13"/>
      <c r="I63" s="13"/>
    </row>
    <row r="64" spans="1:9" ht="15" customHeight="1">
      <c r="A64" s="11">
        <v>59</v>
      </c>
      <c r="B64" s="12" t="s">
        <v>193</v>
      </c>
      <c r="C64" s="12" t="s">
        <v>194</v>
      </c>
      <c r="D64" s="13">
        <v>195</v>
      </c>
      <c r="E64" s="13"/>
      <c r="F64" s="13">
        <v>195</v>
      </c>
      <c r="G64" s="13"/>
      <c r="H64" s="13"/>
      <c r="I64" s="13"/>
    </row>
    <row r="65" spans="1:9" ht="15" customHeight="1">
      <c r="A65" s="11">
        <v>60</v>
      </c>
      <c r="B65" s="12" t="s">
        <v>195</v>
      </c>
      <c r="C65" s="12" t="s">
        <v>196</v>
      </c>
      <c r="D65" s="13">
        <v>195</v>
      </c>
      <c r="E65" s="13"/>
      <c r="F65" s="13">
        <v>195</v>
      </c>
      <c r="G65" s="13"/>
      <c r="H65" s="13"/>
      <c r="I65" s="13"/>
    </row>
    <row r="66" spans="1:9" ht="15" customHeight="1">
      <c r="A66" s="11">
        <v>61</v>
      </c>
      <c r="B66" s="12" t="s">
        <v>197</v>
      </c>
      <c r="C66" s="12" t="s">
        <v>198</v>
      </c>
      <c r="D66" s="13">
        <v>195</v>
      </c>
      <c r="E66" s="13"/>
      <c r="F66" s="13">
        <v>195</v>
      </c>
      <c r="G66" s="13"/>
      <c r="H66" s="13"/>
      <c r="I66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G17" sqref="G17"/>
    </sheetView>
  </sheetViews>
  <sheetFormatPr defaultColWidth="6.125" defaultRowHeight="15" customHeight="1"/>
  <cols>
    <col min="1" max="1" width="6.25390625" style="3" customWidth="1"/>
    <col min="2" max="2" width="32.50390625" style="17" customWidth="1"/>
    <col min="3" max="3" width="12.50390625" style="18" customWidth="1"/>
    <col min="4" max="4" width="32.50390625" style="17" customWidth="1"/>
    <col min="5" max="8" width="12.50390625" style="18" customWidth="1"/>
    <col min="9" max="16384" width="7.00390625" style="2" customWidth="1"/>
  </cols>
  <sheetData>
    <row r="1" spans="1:8" s="1" customFormat="1" ht="37.5" customHeight="1">
      <c r="A1" s="6" t="s">
        <v>209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71</v>
      </c>
      <c r="G3" s="10" t="s">
        <v>73</v>
      </c>
      <c r="H3" s="10" t="s">
        <v>74</v>
      </c>
    </row>
    <row r="4" spans="1:8" s="1" customFormat="1" ht="30" customHeight="1">
      <c r="A4" s="10"/>
      <c r="B4" s="10" t="s">
        <v>7</v>
      </c>
      <c r="C4" s="10" t="s">
        <v>210</v>
      </c>
      <c r="D4" s="10" t="s">
        <v>7</v>
      </c>
      <c r="E4" s="10" t="s">
        <v>62</v>
      </c>
      <c r="F4" s="10" t="s">
        <v>211</v>
      </c>
      <c r="G4" s="10" t="s">
        <v>212</v>
      </c>
      <c r="H4" s="10" t="s">
        <v>213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9" t="s">
        <v>214</v>
      </c>
      <c r="C6" s="20">
        <v>66393.96</v>
      </c>
      <c r="D6" s="19" t="s">
        <v>15</v>
      </c>
      <c r="E6" s="20">
        <v>10998.52</v>
      </c>
      <c r="F6" s="20">
        <f>9687.96+1310.56</f>
        <v>10998.519999999999</v>
      </c>
      <c r="G6" s="20"/>
      <c r="H6" s="20"/>
    </row>
    <row r="7" spans="1:8" s="2" customFormat="1" ht="15" customHeight="1">
      <c r="A7" s="11">
        <v>2</v>
      </c>
      <c r="B7" s="19" t="s">
        <v>215</v>
      </c>
      <c r="C7" s="20">
        <v>53972.99</v>
      </c>
      <c r="D7" s="19" t="s">
        <v>17</v>
      </c>
      <c r="E7" s="20"/>
      <c r="F7" s="20"/>
      <c r="G7" s="20"/>
      <c r="H7" s="20"/>
    </row>
    <row r="8" spans="1:8" s="2" customFormat="1" ht="15" customHeight="1">
      <c r="A8" s="11">
        <v>3</v>
      </c>
      <c r="B8" s="19" t="s">
        <v>216</v>
      </c>
      <c r="C8" s="20"/>
      <c r="D8" s="19" t="s">
        <v>19</v>
      </c>
      <c r="E8" s="20"/>
      <c r="F8" s="20"/>
      <c r="G8" s="20"/>
      <c r="H8" s="20"/>
    </row>
    <row r="9" spans="1:8" s="2" customFormat="1" ht="15" customHeight="1">
      <c r="A9" s="11">
        <v>4</v>
      </c>
      <c r="B9" s="19"/>
      <c r="C9" s="20"/>
      <c r="D9" s="19" t="s">
        <v>21</v>
      </c>
      <c r="E9" s="20"/>
      <c r="F9" s="20"/>
      <c r="G9" s="20"/>
      <c r="H9" s="20"/>
    </row>
    <row r="10" spans="1:8" s="2" customFormat="1" ht="15" customHeight="1">
      <c r="A10" s="11">
        <v>5</v>
      </c>
      <c r="B10" s="19"/>
      <c r="C10" s="20"/>
      <c r="D10" s="19" t="s">
        <v>23</v>
      </c>
      <c r="E10" s="20">
        <v>4085.89</v>
      </c>
      <c r="F10" s="20">
        <v>4085.89</v>
      </c>
      <c r="G10" s="20"/>
      <c r="H10" s="20"/>
    </row>
    <row r="11" spans="1:8" s="2" customFormat="1" ht="15" customHeight="1">
      <c r="A11" s="11">
        <v>6</v>
      </c>
      <c r="B11" s="19"/>
      <c r="C11" s="20"/>
      <c r="D11" s="19" t="s">
        <v>25</v>
      </c>
      <c r="E11" s="20">
        <v>1000</v>
      </c>
      <c r="F11" s="20">
        <v>1000</v>
      </c>
      <c r="G11" s="20"/>
      <c r="H11" s="20"/>
    </row>
    <row r="12" spans="1:8" s="2" customFormat="1" ht="15" customHeight="1">
      <c r="A12" s="11">
        <v>7</v>
      </c>
      <c r="B12" s="19"/>
      <c r="C12" s="20"/>
      <c r="D12" s="19" t="s">
        <v>27</v>
      </c>
      <c r="E12" s="20">
        <v>161.45</v>
      </c>
      <c r="F12" s="20">
        <v>161.45</v>
      </c>
      <c r="G12" s="20"/>
      <c r="H12" s="20"/>
    </row>
    <row r="13" spans="1:8" s="2" customFormat="1" ht="15" customHeight="1">
      <c r="A13" s="11">
        <v>8</v>
      </c>
      <c r="B13" s="19"/>
      <c r="C13" s="20"/>
      <c r="D13" s="19" t="s">
        <v>29</v>
      </c>
      <c r="E13" s="20">
        <v>1861.78</v>
      </c>
      <c r="F13" s="20">
        <v>1861.78</v>
      </c>
      <c r="G13" s="20"/>
      <c r="H13" s="20"/>
    </row>
    <row r="14" spans="1:8" s="2" customFormat="1" ht="15" customHeight="1">
      <c r="A14" s="11">
        <v>9</v>
      </c>
      <c r="B14" s="19"/>
      <c r="C14" s="20"/>
      <c r="D14" s="19" t="s">
        <v>31</v>
      </c>
      <c r="E14" s="20"/>
      <c r="F14" s="20"/>
      <c r="G14" s="20"/>
      <c r="H14" s="20"/>
    </row>
    <row r="15" spans="1:8" s="2" customFormat="1" ht="15" customHeight="1">
      <c r="A15" s="11">
        <v>10</v>
      </c>
      <c r="B15" s="19"/>
      <c r="C15" s="20"/>
      <c r="D15" s="19" t="s">
        <v>32</v>
      </c>
      <c r="E15" s="20">
        <v>227.78</v>
      </c>
      <c r="F15" s="20">
        <v>227.78</v>
      </c>
      <c r="G15" s="20"/>
      <c r="H15" s="20"/>
    </row>
    <row r="16" spans="1:8" s="2" customFormat="1" ht="15" customHeight="1">
      <c r="A16" s="11">
        <v>11</v>
      </c>
      <c r="B16" s="19"/>
      <c r="C16" s="20"/>
      <c r="D16" s="19" t="s">
        <v>33</v>
      </c>
      <c r="E16" s="20">
        <v>4112.34</v>
      </c>
      <c r="F16" s="20">
        <v>4112.34</v>
      </c>
      <c r="G16" s="20"/>
      <c r="H16" s="20"/>
    </row>
    <row r="17" spans="1:8" s="2" customFormat="1" ht="15" customHeight="1">
      <c r="A17" s="11">
        <v>12</v>
      </c>
      <c r="B17" s="19"/>
      <c r="C17" s="20"/>
      <c r="D17" s="19" t="s">
        <v>34</v>
      </c>
      <c r="E17" s="20">
        <v>95000.71</v>
      </c>
      <c r="F17" s="20">
        <f>40947.98+79.74</f>
        <v>41027.72</v>
      </c>
      <c r="G17" s="20">
        <v>53972.99</v>
      </c>
      <c r="H17" s="20"/>
    </row>
    <row r="18" spans="1:8" s="2" customFormat="1" ht="15" customHeight="1">
      <c r="A18" s="11">
        <v>13</v>
      </c>
      <c r="B18" s="19"/>
      <c r="C18" s="20"/>
      <c r="D18" s="19" t="s">
        <v>35</v>
      </c>
      <c r="E18" s="20">
        <v>3748.91</v>
      </c>
      <c r="F18" s="20">
        <v>3748.91</v>
      </c>
      <c r="G18" s="20"/>
      <c r="H18" s="20"/>
    </row>
    <row r="19" spans="1:8" s="2" customFormat="1" ht="15" customHeight="1">
      <c r="A19" s="11">
        <v>14</v>
      </c>
      <c r="B19" s="19"/>
      <c r="C19" s="20"/>
      <c r="D19" s="19" t="s">
        <v>36</v>
      </c>
      <c r="E19" s="20"/>
      <c r="F19" s="20"/>
      <c r="G19" s="20"/>
      <c r="H19" s="20"/>
    </row>
    <row r="20" spans="1:8" s="2" customFormat="1" ht="15" customHeight="1">
      <c r="A20" s="11">
        <v>15</v>
      </c>
      <c r="B20" s="19"/>
      <c r="C20" s="20"/>
      <c r="D20" s="19" t="s">
        <v>37</v>
      </c>
      <c r="E20" s="20"/>
      <c r="F20" s="20"/>
      <c r="G20" s="20"/>
      <c r="H20" s="20"/>
    </row>
    <row r="21" spans="1:8" s="2" customFormat="1" ht="15" customHeight="1">
      <c r="A21" s="11">
        <v>16</v>
      </c>
      <c r="B21" s="19"/>
      <c r="C21" s="20"/>
      <c r="D21" s="19" t="s">
        <v>38</v>
      </c>
      <c r="E21" s="20"/>
      <c r="F21" s="20"/>
      <c r="G21" s="20"/>
      <c r="H21" s="20"/>
    </row>
    <row r="22" spans="1:8" s="2" customFormat="1" ht="15" customHeight="1">
      <c r="A22" s="11">
        <v>17</v>
      </c>
      <c r="B22" s="19"/>
      <c r="C22" s="20"/>
      <c r="D22" s="19" t="s">
        <v>39</v>
      </c>
      <c r="E22" s="20"/>
      <c r="F22" s="20"/>
      <c r="G22" s="20"/>
      <c r="H22" s="20"/>
    </row>
    <row r="23" spans="1:8" s="2" customFormat="1" ht="15" customHeight="1">
      <c r="A23" s="11">
        <v>18</v>
      </c>
      <c r="B23" s="19"/>
      <c r="C23" s="20"/>
      <c r="D23" s="19" t="s">
        <v>40</v>
      </c>
      <c r="E23" s="20"/>
      <c r="F23" s="20"/>
      <c r="G23" s="20"/>
      <c r="H23" s="20"/>
    </row>
    <row r="24" spans="1:8" s="2" customFormat="1" ht="15" customHeight="1">
      <c r="A24" s="11">
        <v>19</v>
      </c>
      <c r="B24" s="19"/>
      <c r="C24" s="20"/>
      <c r="D24" s="19" t="s">
        <v>41</v>
      </c>
      <c r="E24" s="20"/>
      <c r="F24" s="20"/>
      <c r="G24" s="20"/>
      <c r="H24" s="20"/>
    </row>
    <row r="25" spans="1:8" s="2" customFormat="1" ht="15" customHeight="1">
      <c r="A25" s="11">
        <v>20</v>
      </c>
      <c r="B25" s="19"/>
      <c r="C25" s="20"/>
      <c r="D25" s="19" t="s">
        <v>42</v>
      </c>
      <c r="E25" s="20">
        <v>364.87</v>
      </c>
      <c r="F25" s="20">
        <v>364.87</v>
      </c>
      <c r="G25" s="20"/>
      <c r="H25" s="20"/>
    </row>
    <row r="26" spans="1:8" s="2" customFormat="1" ht="15" customHeight="1">
      <c r="A26" s="11">
        <v>21</v>
      </c>
      <c r="B26" s="19"/>
      <c r="C26" s="20"/>
      <c r="D26" s="19" t="s">
        <v>43</v>
      </c>
      <c r="E26" s="20"/>
      <c r="F26" s="20"/>
      <c r="G26" s="20"/>
      <c r="H26" s="20"/>
    </row>
    <row r="27" spans="1:8" s="2" customFormat="1" ht="15" customHeight="1">
      <c r="A27" s="11">
        <v>22</v>
      </c>
      <c r="B27" s="19"/>
      <c r="C27" s="20"/>
      <c r="D27" s="19" t="s">
        <v>44</v>
      </c>
      <c r="E27" s="20"/>
      <c r="F27" s="20"/>
      <c r="G27" s="20"/>
      <c r="H27" s="20"/>
    </row>
    <row r="28" spans="1:8" s="2" customFormat="1" ht="15" customHeight="1">
      <c r="A28" s="11">
        <v>23</v>
      </c>
      <c r="B28" s="19"/>
      <c r="C28" s="20"/>
      <c r="D28" s="19" t="s">
        <v>45</v>
      </c>
      <c r="E28" s="20">
        <v>195</v>
      </c>
      <c r="F28" s="20">
        <v>195</v>
      </c>
      <c r="G28" s="20"/>
      <c r="H28" s="20"/>
    </row>
    <row r="29" spans="1:8" s="2" customFormat="1" ht="15" customHeight="1">
      <c r="A29" s="11">
        <v>24</v>
      </c>
      <c r="B29" s="19"/>
      <c r="C29" s="20"/>
      <c r="D29" s="19" t="s">
        <v>46</v>
      </c>
      <c r="E29" s="20"/>
      <c r="F29" s="20"/>
      <c r="G29" s="20"/>
      <c r="H29" s="20"/>
    </row>
    <row r="30" spans="1:8" s="2" customFormat="1" ht="15" customHeight="1">
      <c r="A30" s="11">
        <v>25</v>
      </c>
      <c r="B30" s="19"/>
      <c r="C30" s="20"/>
      <c r="D30" s="19" t="s">
        <v>47</v>
      </c>
      <c r="E30" s="20"/>
      <c r="F30" s="20"/>
      <c r="G30" s="20"/>
      <c r="H30" s="20"/>
    </row>
    <row r="31" spans="1:8" s="2" customFormat="1" ht="15" customHeight="1">
      <c r="A31" s="11">
        <v>26</v>
      </c>
      <c r="B31" s="19"/>
      <c r="C31" s="20"/>
      <c r="D31" s="19" t="s">
        <v>48</v>
      </c>
      <c r="E31" s="20"/>
      <c r="F31" s="20"/>
      <c r="G31" s="20"/>
      <c r="H31" s="20"/>
    </row>
    <row r="32" spans="1:8" s="2" customFormat="1" ht="15" customHeight="1">
      <c r="A32" s="11">
        <v>27</v>
      </c>
      <c r="B32" s="19"/>
      <c r="C32" s="20"/>
      <c r="D32" s="19" t="s">
        <v>49</v>
      </c>
      <c r="E32" s="20"/>
      <c r="F32" s="20"/>
      <c r="G32" s="20"/>
      <c r="H32" s="20"/>
    </row>
    <row r="33" spans="1:8" s="2" customFormat="1" ht="15" customHeight="1">
      <c r="A33" s="11">
        <v>28</v>
      </c>
      <c r="B33" s="19"/>
      <c r="C33" s="20"/>
      <c r="D33" s="19" t="s">
        <v>50</v>
      </c>
      <c r="E33" s="20"/>
      <c r="F33" s="20"/>
      <c r="G33" s="20"/>
      <c r="H33" s="20"/>
    </row>
    <row r="34" spans="1:8" s="2" customFormat="1" ht="15" customHeight="1">
      <c r="A34" s="11">
        <v>29</v>
      </c>
      <c r="B34" s="19"/>
      <c r="C34" s="20"/>
      <c r="D34" s="19" t="s">
        <v>51</v>
      </c>
      <c r="E34" s="20"/>
      <c r="F34" s="20"/>
      <c r="G34" s="20"/>
      <c r="H34" s="20"/>
    </row>
    <row r="35" spans="1:8" s="2" customFormat="1" ht="15" customHeight="1">
      <c r="A35" s="11">
        <v>30</v>
      </c>
      <c r="B35" s="19"/>
      <c r="C35" s="20"/>
      <c r="D35" s="19" t="s">
        <v>52</v>
      </c>
      <c r="E35" s="20"/>
      <c r="F35" s="20"/>
      <c r="G35" s="20"/>
      <c r="H35" s="20"/>
    </row>
    <row r="36" spans="1:8" s="2" customFormat="1" ht="15" customHeight="1">
      <c r="A36" s="11">
        <v>31</v>
      </c>
      <c r="B36" s="19" t="s">
        <v>53</v>
      </c>
      <c r="C36" s="20">
        <v>120366.95</v>
      </c>
      <c r="D36" s="19" t="s">
        <v>54</v>
      </c>
      <c r="E36" s="20">
        <v>121751.25</v>
      </c>
      <c r="F36" s="20">
        <v>67784.26</v>
      </c>
      <c r="G36" s="20">
        <v>53972.99</v>
      </c>
      <c r="H36" s="20"/>
    </row>
    <row r="37" spans="1:8" s="2" customFormat="1" ht="15" customHeight="1">
      <c r="A37" s="11">
        <v>32</v>
      </c>
      <c r="B37" s="19" t="s">
        <v>217</v>
      </c>
      <c r="C37" s="20">
        <v>1390.3</v>
      </c>
      <c r="D37" s="19" t="s">
        <v>218</v>
      </c>
      <c r="E37" s="20"/>
      <c r="F37" s="20"/>
      <c r="G37" s="20"/>
      <c r="H37" s="20"/>
    </row>
    <row r="38" spans="1:8" s="2" customFormat="1" ht="15" customHeight="1">
      <c r="A38" s="11">
        <v>33</v>
      </c>
      <c r="B38" s="19" t="s">
        <v>214</v>
      </c>
      <c r="C38" s="20">
        <v>1390.3</v>
      </c>
      <c r="D38" s="19"/>
      <c r="E38" s="20"/>
      <c r="F38" s="20"/>
      <c r="G38" s="20"/>
      <c r="H38" s="20"/>
    </row>
    <row r="39" spans="1:8" s="2" customFormat="1" ht="15" customHeight="1">
      <c r="A39" s="11">
        <v>34</v>
      </c>
      <c r="B39" s="19" t="s">
        <v>215</v>
      </c>
      <c r="C39" s="20"/>
      <c r="D39" s="19"/>
      <c r="E39" s="20"/>
      <c r="F39" s="20"/>
      <c r="G39" s="20"/>
      <c r="H39" s="20"/>
    </row>
    <row r="40" spans="1:8" s="2" customFormat="1" ht="15" customHeight="1">
      <c r="A40" s="11">
        <v>35</v>
      </c>
      <c r="B40" s="19" t="s">
        <v>216</v>
      </c>
      <c r="C40" s="20"/>
      <c r="D40" s="19"/>
      <c r="E40" s="20"/>
      <c r="F40" s="20"/>
      <c r="G40" s="20"/>
      <c r="H40" s="20"/>
    </row>
    <row r="41" spans="1:8" s="2" customFormat="1" ht="15" customHeight="1">
      <c r="A41" s="11">
        <v>36</v>
      </c>
      <c r="B41" s="19" t="s">
        <v>57</v>
      </c>
      <c r="C41" s="20">
        <v>121757.25</v>
      </c>
      <c r="D41" s="19" t="s">
        <v>58</v>
      </c>
      <c r="E41" s="20">
        <v>121751.25</v>
      </c>
      <c r="F41" s="20">
        <v>67784.26</v>
      </c>
      <c r="G41" s="20">
        <v>53972.99</v>
      </c>
      <c r="H41" s="2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H50" activeCellId="8" sqref="H7 H17 H23 H25 H28 H39 H42 H56 H50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219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200</v>
      </c>
      <c r="C3" s="10"/>
      <c r="D3" s="10" t="s">
        <v>62</v>
      </c>
      <c r="E3" s="10" t="s">
        <v>201</v>
      </c>
      <c r="F3" s="10"/>
      <c r="G3" s="10"/>
      <c r="H3" s="10" t="s">
        <v>202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220</v>
      </c>
      <c r="G4" s="10" t="s">
        <v>221</v>
      </c>
      <c r="H4" s="10" t="s">
        <v>208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3">
        <v>67784.26</v>
      </c>
      <c r="E6" s="13">
        <v>8481.56</v>
      </c>
      <c r="F6" s="13">
        <v>7644.89</v>
      </c>
      <c r="G6" s="13">
        <v>836.67</v>
      </c>
      <c r="H6" s="13">
        <v>59302.7</v>
      </c>
    </row>
    <row r="7" spans="1:8" s="2" customFormat="1" ht="15" customHeight="1">
      <c r="A7" s="11">
        <v>2</v>
      </c>
      <c r="B7" s="12" t="s">
        <v>83</v>
      </c>
      <c r="C7" s="12" t="s">
        <v>84</v>
      </c>
      <c r="D7" s="13">
        <f>E7+H7</f>
        <v>10998.52</v>
      </c>
      <c r="E7" s="13">
        <v>6757.96</v>
      </c>
      <c r="F7" s="13">
        <v>5933.06</v>
      </c>
      <c r="G7" s="13">
        <v>824.9</v>
      </c>
      <c r="H7" s="13">
        <v>4240.56</v>
      </c>
    </row>
    <row r="8" spans="1:8" s="2" customFormat="1" ht="15" customHeight="1">
      <c r="A8" s="11">
        <v>3</v>
      </c>
      <c r="B8" s="12" t="s">
        <v>85</v>
      </c>
      <c r="C8" s="12" t="s">
        <v>86</v>
      </c>
      <c r="D8" s="13">
        <f aca="true" t="shared" si="0" ref="D8:D39">E8+H8</f>
        <v>8868.52</v>
      </c>
      <c r="E8" s="13">
        <v>6757.96</v>
      </c>
      <c r="F8" s="13">
        <v>5933.06</v>
      </c>
      <c r="G8" s="13">
        <v>824.9</v>
      </c>
      <c r="H8" s="13">
        <v>2110.56</v>
      </c>
    </row>
    <row r="9" spans="1:8" s="2" customFormat="1" ht="15" customHeight="1">
      <c r="A9" s="11">
        <v>4</v>
      </c>
      <c r="B9" s="12" t="s">
        <v>87</v>
      </c>
      <c r="C9" s="12" t="s">
        <v>88</v>
      </c>
      <c r="D9" s="13">
        <f t="shared" si="0"/>
        <v>6757.96</v>
      </c>
      <c r="E9" s="13">
        <v>6757.96</v>
      </c>
      <c r="F9" s="13">
        <v>5933.06</v>
      </c>
      <c r="G9" s="13">
        <v>824.9</v>
      </c>
      <c r="H9" s="13"/>
    </row>
    <row r="10" spans="1:8" s="2" customFormat="1" ht="15" customHeight="1">
      <c r="A10" s="11">
        <v>5</v>
      </c>
      <c r="B10" s="12" t="s">
        <v>89</v>
      </c>
      <c r="C10" s="12" t="s">
        <v>90</v>
      </c>
      <c r="D10" s="13">
        <f t="shared" si="0"/>
        <v>2110.56</v>
      </c>
      <c r="E10" s="13"/>
      <c r="F10" s="13"/>
      <c r="G10" s="13"/>
      <c r="H10" s="13">
        <f>2000+110.56</f>
        <v>2110.56</v>
      </c>
    </row>
    <row r="11" spans="1:8" s="2" customFormat="1" ht="15" customHeight="1">
      <c r="A11" s="11">
        <v>6</v>
      </c>
      <c r="B11" s="12" t="s">
        <v>91</v>
      </c>
      <c r="C11" s="12" t="s">
        <v>92</v>
      </c>
      <c r="D11" s="13">
        <f t="shared" si="0"/>
        <v>100</v>
      </c>
      <c r="E11" s="13"/>
      <c r="F11" s="13"/>
      <c r="G11" s="13"/>
      <c r="H11" s="13">
        <v>100</v>
      </c>
    </row>
    <row r="12" spans="1:8" s="2" customFormat="1" ht="15" customHeight="1">
      <c r="A12" s="11">
        <v>7</v>
      </c>
      <c r="B12" s="12" t="s">
        <v>93</v>
      </c>
      <c r="C12" s="12" t="s">
        <v>94</v>
      </c>
      <c r="D12" s="13">
        <f t="shared" si="0"/>
        <v>100</v>
      </c>
      <c r="E12" s="13"/>
      <c r="F12" s="13"/>
      <c r="G12" s="13"/>
      <c r="H12" s="13">
        <v>100</v>
      </c>
    </row>
    <row r="13" spans="1:8" s="2" customFormat="1" ht="15" customHeight="1">
      <c r="A13" s="11">
        <v>8</v>
      </c>
      <c r="B13" s="12" t="s">
        <v>95</v>
      </c>
      <c r="C13" s="12" t="s">
        <v>96</v>
      </c>
      <c r="D13" s="13">
        <f t="shared" si="0"/>
        <v>330</v>
      </c>
      <c r="E13" s="13"/>
      <c r="F13" s="13"/>
      <c r="G13" s="13"/>
      <c r="H13" s="13">
        <v>330</v>
      </c>
    </row>
    <row r="14" spans="1:8" s="2" customFormat="1" ht="15" customHeight="1">
      <c r="A14" s="11">
        <v>9</v>
      </c>
      <c r="B14" s="12" t="s">
        <v>97</v>
      </c>
      <c r="C14" s="12" t="s">
        <v>98</v>
      </c>
      <c r="D14" s="13">
        <f t="shared" si="0"/>
        <v>330</v>
      </c>
      <c r="E14" s="13"/>
      <c r="F14" s="13"/>
      <c r="G14" s="13"/>
      <c r="H14" s="13">
        <v>330</v>
      </c>
    </row>
    <row r="15" spans="1:8" s="2" customFormat="1" ht="15" customHeight="1">
      <c r="A15" s="11">
        <v>10</v>
      </c>
      <c r="B15" s="12" t="s">
        <v>99</v>
      </c>
      <c r="C15" s="12" t="s">
        <v>100</v>
      </c>
      <c r="D15" s="13">
        <f t="shared" si="0"/>
        <v>1700</v>
      </c>
      <c r="E15" s="13"/>
      <c r="F15" s="13"/>
      <c r="G15" s="13"/>
      <c r="H15" s="13">
        <v>1700</v>
      </c>
    </row>
    <row r="16" spans="1:8" s="2" customFormat="1" ht="15" customHeight="1">
      <c r="A16" s="11">
        <v>11</v>
      </c>
      <c r="B16" s="12" t="s">
        <v>101</v>
      </c>
      <c r="C16" s="12" t="s">
        <v>102</v>
      </c>
      <c r="D16" s="13">
        <f t="shared" si="0"/>
        <v>1700</v>
      </c>
      <c r="E16" s="13"/>
      <c r="F16" s="13"/>
      <c r="G16" s="13"/>
      <c r="H16" s="13">
        <f>500+1200</f>
        <v>1700</v>
      </c>
    </row>
    <row r="17" spans="1:8" s="2" customFormat="1" ht="15" customHeight="1">
      <c r="A17" s="11">
        <v>12</v>
      </c>
      <c r="B17" s="12" t="s">
        <v>103</v>
      </c>
      <c r="C17" s="12" t="s">
        <v>104</v>
      </c>
      <c r="D17" s="13">
        <f t="shared" si="0"/>
        <v>4085.89</v>
      </c>
      <c r="E17" s="13">
        <v>11.77</v>
      </c>
      <c r="F17" s="13"/>
      <c r="G17" s="13">
        <v>11.77</v>
      </c>
      <c r="H17" s="13">
        <v>4074.12</v>
      </c>
    </row>
    <row r="18" spans="1:8" s="2" customFormat="1" ht="15" customHeight="1">
      <c r="A18" s="11">
        <v>13</v>
      </c>
      <c r="B18" s="12" t="s">
        <v>105</v>
      </c>
      <c r="C18" s="12" t="s">
        <v>106</v>
      </c>
      <c r="D18" s="13">
        <f t="shared" si="0"/>
        <v>4074.12</v>
      </c>
      <c r="E18" s="13"/>
      <c r="F18" s="13"/>
      <c r="G18" s="13"/>
      <c r="H18" s="13">
        <v>4074.12</v>
      </c>
    </row>
    <row r="19" spans="1:8" s="2" customFormat="1" ht="15" customHeight="1">
      <c r="A19" s="11">
        <v>14</v>
      </c>
      <c r="B19" s="12" t="s">
        <v>107</v>
      </c>
      <c r="C19" s="12" t="s">
        <v>108</v>
      </c>
      <c r="D19" s="13">
        <f t="shared" si="0"/>
        <v>4074.12</v>
      </c>
      <c r="E19" s="13"/>
      <c r="F19" s="13"/>
      <c r="G19" s="13"/>
      <c r="H19" s="13">
        <v>4074.12</v>
      </c>
    </row>
    <row r="20" spans="1:8" s="2" customFormat="1" ht="15" customHeight="1">
      <c r="A20" s="11">
        <v>15</v>
      </c>
      <c r="B20" s="12" t="s">
        <v>109</v>
      </c>
      <c r="C20" s="12" t="s">
        <v>110</v>
      </c>
      <c r="D20" s="13">
        <f t="shared" si="0"/>
        <v>11.77</v>
      </c>
      <c r="E20" s="13">
        <v>11.77</v>
      </c>
      <c r="F20" s="13"/>
      <c r="G20" s="13">
        <v>11.77</v>
      </c>
      <c r="H20" s="13"/>
    </row>
    <row r="21" spans="1:8" s="2" customFormat="1" ht="15" customHeight="1">
      <c r="A21" s="11">
        <v>16</v>
      </c>
      <c r="B21" s="12" t="s">
        <v>111</v>
      </c>
      <c r="C21" s="12" t="s">
        <v>112</v>
      </c>
      <c r="D21" s="13">
        <f t="shared" si="0"/>
        <v>11.77</v>
      </c>
      <c r="E21" s="13">
        <v>11.77</v>
      </c>
      <c r="F21" s="13"/>
      <c r="G21" s="13">
        <v>11.77</v>
      </c>
      <c r="H21" s="13"/>
    </row>
    <row r="22" spans="1:8" s="2" customFormat="1" ht="15" customHeight="1">
      <c r="A22" s="11">
        <v>17</v>
      </c>
      <c r="B22" s="12" t="s">
        <v>113</v>
      </c>
      <c r="C22" s="12" t="s">
        <v>114</v>
      </c>
      <c r="D22" s="13">
        <f t="shared" si="0"/>
        <v>1000</v>
      </c>
      <c r="E22" s="13"/>
      <c r="F22" s="13"/>
      <c r="G22" s="13"/>
      <c r="H22" s="13">
        <v>1000</v>
      </c>
    </row>
    <row r="23" spans="1:8" s="2" customFormat="1" ht="15" customHeight="1">
      <c r="A23" s="11">
        <v>18</v>
      </c>
      <c r="B23" s="12" t="s">
        <v>115</v>
      </c>
      <c r="C23" s="12" t="s">
        <v>116</v>
      </c>
      <c r="D23" s="13">
        <f t="shared" si="0"/>
        <v>1000</v>
      </c>
      <c r="E23" s="13"/>
      <c r="F23" s="13"/>
      <c r="G23" s="13"/>
      <c r="H23" s="13">
        <v>1000</v>
      </c>
    </row>
    <row r="24" spans="1:8" s="2" customFormat="1" ht="15" customHeight="1">
      <c r="A24" s="11">
        <v>19</v>
      </c>
      <c r="B24" s="12" t="s">
        <v>117</v>
      </c>
      <c r="C24" s="12" t="s">
        <v>116</v>
      </c>
      <c r="D24" s="13">
        <f t="shared" si="0"/>
        <v>1000</v>
      </c>
      <c r="E24" s="13"/>
      <c r="F24" s="13"/>
      <c r="G24" s="13"/>
      <c r="H24" s="13">
        <v>1000</v>
      </c>
    </row>
    <row r="25" spans="1:8" s="2" customFormat="1" ht="15" customHeight="1">
      <c r="A25" s="11">
        <v>20</v>
      </c>
      <c r="B25" s="12" t="s">
        <v>118</v>
      </c>
      <c r="C25" s="12" t="s">
        <v>119</v>
      </c>
      <c r="D25" s="13">
        <f t="shared" si="0"/>
        <v>161.45</v>
      </c>
      <c r="E25" s="13"/>
      <c r="F25" s="13"/>
      <c r="G25" s="13"/>
      <c r="H25" s="13">
        <v>161.45</v>
      </c>
    </row>
    <row r="26" spans="1:8" s="2" customFormat="1" ht="15" customHeight="1">
      <c r="A26" s="11">
        <v>21</v>
      </c>
      <c r="B26" s="12" t="s">
        <v>120</v>
      </c>
      <c r="C26" s="12" t="s">
        <v>121</v>
      </c>
      <c r="D26" s="13">
        <f t="shared" si="0"/>
        <v>161.45</v>
      </c>
      <c r="E26" s="13"/>
      <c r="F26" s="13"/>
      <c r="G26" s="13"/>
      <c r="H26" s="13">
        <v>161.45</v>
      </c>
    </row>
    <row r="27" spans="1:8" s="2" customFormat="1" ht="15" customHeight="1">
      <c r="A27" s="11">
        <v>22</v>
      </c>
      <c r="B27" s="12" t="s">
        <v>122</v>
      </c>
      <c r="C27" s="12" t="s">
        <v>123</v>
      </c>
      <c r="D27" s="13">
        <f t="shared" si="0"/>
        <v>161.45</v>
      </c>
      <c r="E27" s="13"/>
      <c r="F27" s="13"/>
      <c r="G27" s="13"/>
      <c r="H27" s="13">
        <v>161.45</v>
      </c>
    </row>
    <row r="28" spans="1:8" s="2" customFormat="1" ht="15" customHeight="1">
      <c r="A28" s="11">
        <v>23</v>
      </c>
      <c r="B28" s="12" t="s">
        <v>124</v>
      </c>
      <c r="C28" s="12" t="s">
        <v>125</v>
      </c>
      <c r="D28" s="13">
        <f t="shared" si="0"/>
        <v>1861.7800000000002</v>
      </c>
      <c r="E28" s="13">
        <v>1119.18</v>
      </c>
      <c r="F28" s="13">
        <v>1119.18</v>
      </c>
      <c r="G28" s="13"/>
      <c r="H28" s="13">
        <v>742.6</v>
      </c>
    </row>
    <row r="29" spans="1:8" s="2" customFormat="1" ht="15" customHeight="1">
      <c r="A29" s="11">
        <v>24</v>
      </c>
      <c r="B29" s="12" t="s">
        <v>126</v>
      </c>
      <c r="C29" s="12" t="s">
        <v>127</v>
      </c>
      <c r="D29" s="13">
        <f t="shared" si="0"/>
        <v>742.6</v>
      </c>
      <c r="E29" s="13"/>
      <c r="F29" s="13"/>
      <c r="G29" s="13"/>
      <c r="H29" s="13">
        <v>742.6</v>
      </c>
    </row>
    <row r="30" spans="1:8" s="2" customFormat="1" ht="15" customHeight="1">
      <c r="A30" s="11">
        <v>25</v>
      </c>
      <c r="B30" s="12" t="s">
        <v>128</v>
      </c>
      <c r="C30" s="12" t="s">
        <v>98</v>
      </c>
      <c r="D30" s="13">
        <f t="shared" si="0"/>
        <v>742.6</v>
      </c>
      <c r="E30" s="13"/>
      <c r="F30" s="13"/>
      <c r="G30" s="13"/>
      <c r="H30" s="13">
        <v>742.6</v>
      </c>
    </row>
    <row r="31" spans="1:8" s="2" customFormat="1" ht="15" customHeight="1">
      <c r="A31" s="11">
        <v>26</v>
      </c>
      <c r="B31" s="12" t="s">
        <v>129</v>
      </c>
      <c r="C31" s="12" t="s">
        <v>130</v>
      </c>
      <c r="D31" s="13">
        <f t="shared" si="0"/>
        <v>1119.18</v>
      </c>
      <c r="E31" s="13">
        <v>1119.18</v>
      </c>
      <c r="F31" s="13">
        <v>1119.18</v>
      </c>
      <c r="G31" s="13"/>
      <c r="H31" s="13"/>
    </row>
    <row r="32" spans="1:8" s="2" customFormat="1" ht="15" customHeight="1">
      <c r="A32" s="11">
        <v>27</v>
      </c>
      <c r="B32" s="12" t="s">
        <v>131</v>
      </c>
      <c r="C32" s="12" t="s">
        <v>132</v>
      </c>
      <c r="D32" s="13">
        <f t="shared" si="0"/>
        <v>0.32</v>
      </c>
      <c r="E32" s="13">
        <v>0.32</v>
      </c>
      <c r="F32" s="13">
        <v>0.32</v>
      </c>
      <c r="G32" s="13"/>
      <c r="H32" s="13"/>
    </row>
    <row r="33" spans="1:8" s="2" customFormat="1" ht="15" customHeight="1">
      <c r="A33" s="11">
        <v>28</v>
      </c>
      <c r="B33" s="12" t="s">
        <v>133</v>
      </c>
      <c r="C33" s="12" t="s">
        <v>134</v>
      </c>
      <c r="D33" s="13">
        <f t="shared" si="0"/>
        <v>608.12</v>
      </c>
      <c r="E33" s="13">
        <v>608.12</v>
      </c>
      <c r="F33" s="13">
        <v>608.12</v>
      </c>
      <c r="G33" s="13"/>
      <c r="H33" s="13"/>
    </row>
    <row r="34" spans="1:8" s="2" customFormat="1" ht="15" customHeight="1">
      <c r="A34" s="11">
        <v>29</v>
      </c>
      <c r="B34" s="12" t="s">
        <v>135</v>
      </c>
      <c r="C34" s="12" t="s">
        <v>136</v>
      </c>
      <c r="D34" s="13">
        <f t="shared" si="0"/>
        <v>247.04</v>
      </c>
      <c r="E34" s="13">
        <v>247.04</v>
      </c>
      <c r="F34" s="13">
        <v>247.04</v>
      </c>
      <c r="G34" s="13"/>
      <c r="H34" s="13"/>
    </row>
    <row r="35" spans="1:8" s="2" customFormat="1" ht="15" customHeight="1">
      <c r="A35" s="11">
        <v>30</v>
      </c>
      <c r="B35" s="12" t="s">
        <v>137</v>
      </c>
      <c r="C35" s="12" t="s">
        <v>138</v>
      </c>
      <c r="D35" s="13">
        <f t="shared" si="0"/>
        <v>263.7</v>
      </c>
      <c r="E35" s="13">
        <v>263.7</v>
      </c>
      <c r="F35" s="13">
        <v>263.7</v>
      </c>
      <c r="G35" s="13"/>
      <c r="H35" s="13"/>
    </row>
    <row r="36" spans="1:8" ht="15" customHeight="1">
      <c r="A36" s="11">
        <v>31</v>
      </c>
      <c r="B36" s="12" t="s">
        <v>139</v>
      </c>
      <c r="C36" s="12" t="s">
        <v>140</v>
      </c>
      <c r="D36" s="13">
        <f t="shared" si="0"/>
        <v>227.78</v>
      </c>
      <c r="E36" s="13">
        <v>227.78</v>
      </c>
      <c r="F36" s="13">
        <v>227.78</v>
      </c>
      <c r="G36" s="13"/>
      <c r="H36" s="13"/>
    </row>
    <row r="37" spans="1:8" ht="15" customHeight="1">
      <c r="A37" s="11">
        <v>32</v>
      </c>
      <c r="B37" s="12" t="s">
        <v>141</v>
      </c>
      <c r="C37" s="12" t="s">
        <v>142</v>
      </c>
      <c r="D37" s="13">
        <f t="shared" si="0"/>
        <v>227.78</v>
      </c>
      <c r="E37" s="13">
        <v>227.78</v>
      </c>
      <c r="F37" s="13">
        <v>227.78</v>
      </c>
      <c r="G37" s="13"/>
      <c r="H37" s="13"/>
    </row>
    <row r="38" spans="1:8" ht="15" customHeight="1">
      <c r="A38" s="11">
        <v>33</v>
      </c>
      <c r="B38" s="12" t="s">
        <v>143</v>
      </c>
      <c r="C38" s="12" t="s">
        <v>144</v>
      </c>
      <c r="D38" s="13">
        <f t="shared" si="0"/>
        <v>227.78</v>
      </c>
      <c r="E38" s="13">
        <v>227.78</v>
      </c>
      <c r="F38" s="13">
        <v>227.78</v>
      </c>
      <c r="G38" s="13"/>
      <c r="H38" s="13"/>
    </row>
    <row r="39" spans="1:8" ht="15" customHeight="1">
      <c r="A39" s="11">
        <v>34</v>
      </c>
      <c r="B39" s="12" t="s">
        <v>145</v>
      </c>
      <c r="C39" s="12" t="s">
        <v>146</v>
      </c>
      <c r="D39" s="13">
        <f t="shared" si="0"/>
        <v>4112.34</v>
      </c>
      <c r="E39" s="13"/>
      <c r="F39" s="13"/>
      <c r="G39" s="13"/>
      <c r="H39" s="13">
        <v>4112.34</v>
      </c>
    </row>
    <row r="40" spans="1:8" ht="15" customHeight="1">
      <c r="A40" s="11">
        <v>35</v>
      </c>
      <c r="B40" s="12" t="s">
        <v>147</v>
      </c>
      <c r="C40" s="12" t="s">
        <v>148</v>
      </c>
      <c r="D40" s="13">
        <f aca="true" t="shared" si="1" ref="D40:D58">E40+H40</f>
        <v>4112.34</v>
      </c>
      <c r="E40" s="13"/>
      <c r="F40" s="13"/>
      <c r="G40" s="13"/>
      <c r="H40" s="13">
        <v>4112.34</v>
      </c>
    </row>
    <row r="41" spans="1:8" ht="15" customHeight="1">
      <c r="A41" s="11">
        <v>36</v>
      </c>
      <c r="B41" s="12" t="s">
        <v>149</v>
      </c>
      <c r="C41" s="12" t="s">
        <v>150</v>
      </c>
      <c r="D41" s="13">
        <f t="shared" si="1"/>
        <v>4112.34</v>
      </c>
      <c r="E41" s="13"/>
      <c r="F41" s="13"/>
      <c r="G41" s="13"/>
      <c r="H41" s="13">
        <v>4112.34</v>
      </c>
    </row>
    <row r="42" spans="1:8" ht="15" customHeight="1">
      <c r="A42" s="11">
        <v>37</v>
      </c>
      <c r="B42" s="12" t="s">
        <v>151</v>
      </c>
      <c r="C42" s="12" t="s">
        <v>152</v>
      </c>
      <c r="D42" s="13">
        <f t="shared" si="1"/>
        <v>41027.72</v>
      </c>
      <c r="E42" s="13"/>
      <c r="F42" s="13"/>
      <c r="G42" s="13"/>
      <c r="H42" s="13">
        <f>40947.98+79.74</f>
        <v>41027.72</v>
      </c>
    </row>
    <row r="43" spans="1:8" ht="15" customHeight="1">
      <c r="A43" s="11">
        <v>38</v>
      </c>
      <c r="B43" s="12" t="s">
        <v>153</v>
      </c>
      <c r="C43" s="12" t="s">
        <v>154</v>
      </c>
      <c r="D43" s="13">
        <f t="shared" si="1"/>
        <v>6914.91</v>
      </c>
      <c r="E43" s="13"/>
      <c r="F43" s="13"/>
      <c r="G43" s="13"/>
      <c r="H43" s="13">
        <v>6914.91</v>
      </c>
    </row>
    <row r="44" spans="1:8" ht="15" customHeight="1">
      <c r="A44" s="11">
        <v>39</v>
      </c>
      <c r="B44" s="12" t="s">
        <v>155</v>
      </c>
      <c r="C44" s="12" t="s">
        <v>98</v>
      </c>
      <c r="D44" s="13">
        <f t="shared" si="1"/>
        <v>6914.91</v>
      </c>
      <c r="E44" s="13"/>
      <c r="F44" s="13"/>
      <c r="G44" s="13"/>
      <c r="H44" s="13">
        <v>6914.91</v>
      </c>
    </row>
    <row r="45" spans="1:8" ht="15" customHeight="1">
      <c r="A45" s="11">
        <v>40</v>
      </c>
      <c r="B45" s="12" t="s">
        <v>156</v>
      </c>
      <c r="C45" s="12" t="s">
        <v>157</v>
      </c>
      <c r="D45" s="13">
        <f t="shared" si="1"/>
        <v>27612.81</v>
      </c>
      <c r="E45" s="13"/>
      <c r="F45" s="13"/>
      <c r="G45" s="13"/>
      <c r="H45" s="13">
        <f>27533.07+79.74</f>
        <v>27612.81</v>
      </c>
    </row>
    <row r="46" spans="1:8" ht="15" customHeight="1">
      <c r="A46" s="11">
        <v>41</v>
      </c>
      <c r="B46" s="12" t="s">
        <v>158</v>
      </c>
      <c r="C46" s="12" t="s">
        <v>159</v>
      </c>
      <c r="D46" s="13">
        <f t="shared" si="1"/>
        <v>2955.32</v>
      </c>
      <c r="E46" s="13"/>
      <c r="F46" s="13"/>
      <c r="G46" s="13"/>
      <c r="H46" s="13">
        <v>2955.32</v>
      </c>
    </row>
    <row r="47" spans="1:8" ht="15" customHeight="1">
      <c r="A47" s="11">
        <v>42</v>
      </c>
      <c r="B47" s="12" t="s">
        <v>160</v>
      </c>
      <c r="C47" s="12" t="s">
        <v>161</v>
      </c>
      <c r="D47" s="13">
        <f t="shared" si="1"/>
        <v>24657.49</v>
      </c>
      <c r="E47" s="13"/>
      <c r="F47" s="13"/>
      <c r="G47" s="13"/>
      <c r="H47" s="13">
        <f>24577.75+79.74</f>
        <v>24657.49</v>
      </c>
    </row>
    <row r="48" spans="1:8" ht="15" customHeight="1">
      <c r="A48" s="11">
        <v>43</v>
      </c>
      <c r="B48" s="12" t="s">
        <v>162</v>
      </c>
      <c r="C48" s="12" t="s">
        <v>163</v>
      </c>
      <c r="D48" s="13">
        <f t="shared" si="1"/>
        <v>6500</v>
      </c>
      <c r="E48" s="13"/>
      <c r="F48" s="13"/>
      <c r="G48" s="13"/>
      <c r="H48" s="13">
        <v>6500</v>
      </c>
    </row>
    <row r="49" spans="1:8" ht="15" customHeight="1">
      <c r="A49" s="11">
        <v>44</v>
      </c>
      <c r="B49" s="12" t="s">
        <v>164</v>
      </c>
      <c r="C49" s="12" t="s">
        <v>163</v>
      </c>
      <c r="D49" s="13">
        <f t="shared" si="1"/>
        <v>6500</v>
      </c>
      <c r="E49" s="13"/>
      <c r="F49" s="13"/>
      <c r="G49" s="13"/>
      <c r="H49" s="13">
        <v>6500</v>
      </c>
    </row>
    <row r="50" spans="1:8" ht="15" customHeight="1">
      <c r="A50" s="11">
        <v>45</v>
      </c>
      <c r="B50" s="12" t="s">
        <v>181</v>
      </c>
      <c r="C50" s="12" t="s">
        <v>182</v>
      </c>
      <c r="D50" s="13">
        <f t="shared" si="1"/>
        <v>3748.91</v>
      </c>
      <c r="E50" s="13"/>
      <c r="F50" s="13"/>
      <c r="G50" s="13"/>
      <c r="H50" s="13">
        <v>3748.91</v>
      </c>
    </row>
    <row r="51" spans="1:8" ht="15" customHeight="1">
      <c r="A51" s="11">
        <v>46</v>
      </c>
      <c r="B51" s="12" t="s">
        <v>183</v>
      </c>
      <c r="C51" s="12" t="s">
        <v>184</v>
      </c>
      <c r="D51" s="13">
        <f t="shared" si="1"/>
        <v>3748.91</v>
      </c>
      <c r="E51" s="13"/>
      <c r="F51" s="13"/>
      <c r="G51" s="13"/>
      <c r="H51" s="13">
        <v>3748.91</v>
      </c>
    </row>
    <row r="52" spans="1:8" ht="15" customHeight="1">
      <c r="A52" s="11">
        <v>47</v>
      </c>
      <c r="B52" s="12" t="s">
        <v>185</v>
      </c>
      <c r="C52" s="12" t="s">
        <v>186</v>
      </c>
      <c r="D52" s="13">
        <f t="shared" si="1"/>
        <v>3748.91</v>
      </c>
      <c r="E52" s="13"/>
      <c r="F52" s="13"/>
      <c r="G52" s="13"/>
      <c r="H52" s="13">
        <v>3748.91</v>
      </c>
    </row>
    <row r="53" spans="1:8" ht="15" customHeight="1">
      <c r="A53" s="11">
        <v>48</v>
      </c>
      <c r="B53" s="12" t="s">
        <v>187</v>
      </c>
      <c r="C53" s="12" t="s">
        <v>188</v>
      </c>
      <c r="D53" s="13">
        <f t="shared" si="1"/>
        <v>364.87</v>
      </c>
      <c r="E53" s="13">
        <v>364.87</v>
      </c>
      <c r="F53" s="13">
        <v>364.87</v>
      </c>
      <c r="G53" s="13"/>
      <c r="H53" s="13"/>
    </row>
    <row r="54" spans="1:8" ht="15" customHeight="1">
      <c r="A54" s="11">
        <v>49</v>
      </c>
      <c r="B54" s="12" t="s">
        <v>189</v>
      </c>
      <c r="C54" s="12" t="s">
        <v>190</v>
      </c>
      <c r="D54" s="13">
        <f t="shared" si="1"/>
        <v>364.87</v>
      </c>
      <c r="E54" s="13">
        <v>364.87</v>
      </c>
      <c r="F54" s="13">
        <v>364.87</v>
      </c>
      <c r="G54" s="13"/>
      <c r="H54" s="13"/>
    </row>
    <row r="55" spans="1:8" ht="15" customHeight="1">
      <c r="A55" s="11">
        <v>50</v>
      </c>
      <c r="B55" s="12" t="s">
        <v>191</v>
      </c>
      <c r="C55" s="12" t="s">
        <v>192</v>
      </c>
      <c r="D55" s="13">
        <f t="shared" si="1"/>
        <v>364.87</v>
      </c>
      <c r="E55" s="13">
        <v>364.87</v>
      </c>
      <c r="F55" s="13">
        <v>364.87</v>
      </c>
      <c r="G55" s="13"/>
      <c r="H55" s="13"/>
    </row>
    <row r="56" spans="1:8" ht="15" customHeight="1">
      <c r="A56" s="11">
        <v>51</v>
      </c>
      <c r="B56" s="12" t="s">
        <v>193</v>
      </c>
      <c r="C56" s="12" t="s">
        <v>194</v>
      </c>
      <c r="D56" s="13">
        <f t="shared" si="1"/>
        <v>195</v>
      </c>
      <c r="E56" s="13"/>
      <c r="F56" s="13"/>
      <c r="G56" s="13"/>
      <c r="H56" s="13">
        <v>195</v>
      </c>
    </row>
    <row r="57" spans="1:8" ht="15" customHeight="1">
      <c r="A57" s="11">
        <v>52</v>
      </c>
      <c r="B57" s="12" t="s">
        <v>195</v>
      </c>
      <c r="C57" s="12" t="s">
        <v>196</v>
      </c>
      <c r="D57" s="13">
        <f t="shared" si="1"/>
        <v>195</v>
      </c>
      <c r="E57" s="13"/>
      <c r="F57" s="13"/>
      <c r="G57" s="13"/>
      <c r="H57" s="13">
        <v>195</v>
      </c>
    </row>
    <row r="58" spans="1:8" ht="15" customHeight="1">
      <c r="A58" s="11">
        <v>53</v>
      </c>
      <c r="B58" s="12" t="s">
        <v>197</v>
      </c>
      <c r="C58" s="12" t="s">
        <v>198</v>
      </c>
      <c r="D58" s="13">
        <f t="shared" si="1"/>
        <v>195</v>
      </c>
      <c r="E58" s="13"/>
      <c r="F58" s="13"/>
      <c r="G58" s="13"/>
      <c r="H58" s="13">
        <v>195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E21" sqref="E21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222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223</v>
      </c>
      <c r="C3" s="10"/>
      <c r="D3" s="10" t="s">
        <v>224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220</v>
      </c>
      <c r="F4" s="10" t="s">
        <v>221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/>
      <c r="C6" s="12" t="s">
        <v>62</v>
      </c>
      <c r="D6" s="13">
        <v>8481.56</v>
      </c>
      <c r="E6" s="13">
        <v>7644.89</v>
      </c>
      <c r="F6" s="13">
        <v>836.67</v>
      </c>
    </row>
    <row r="7" spans="1:6" s="2" customFormat="1" ht="15" customHeight="1">
      <c r="A7" s="11">
        <v>2</v>
      </c>
      <c r="B7" s="12" t="s">
        <v>225</v>
      </c>
      <c r="C7" s="12" t="s">
        <v>226</v>
      </c>
      <c r="D7" s="13">
        <v>6623.5</v>
      </c>
      <c r="E7" s="13">
        <v>6623.5</v>
      </c>
      <c r="F7" s="13"/>
    </row>
    <row r="8" spans="1:6" s="2" customFormat="1" ht="15" customHeight="1">
      <c r="A8" s="11">
        <v>3</v>
      </c>
      <c r="B8" s="12" t="s">
        <v>227</v>
      </c>
      <c r="C8" s="12" t="s">
        <v>228</v>
      </c>
      <c r="D8" s="13">
        <v>3536.78</v>
      </c>
      <c r="E8" s="13">
        <v>3536.78</v>
      </c>
      <c r="F8" s="13"/>
    </row>
    <row r="9" spans="1:6" s="2" customFormat="1" ht="15" customHeight="1">
      <c r="A9" s="11">
        <v>4</v>
      </c>
      <c r="B9" s="12" t="s">
        <v>229</v>
      </c>
      <c r="C9" s="12" t="s">
        <v>230</v>
      </c>
      <c r="D9" s="13">
        <v>882.07</v>
      </c>
      <c r="E9" s="13">
        <v>882.07</v>
      </c>
      <c r="F9" s="13"/>
    </row>
    <row r="10" spans="1:6" s="2" customFormat="1" ht="15" customHeight="1">
      <c r="A10" s="11">
        <v>5</v>
      </c>
      <c r="B10" s="12" t="s">
        <v>231</v>
      </c>
      <c r="C10" s="12" t="s">
        <v>232</v>
      </c>
      <c r="D10" s="13">
        <v>74.87</v>
      </c>
      <c r="E10" s="13">
        <v>74.87</v>
      </c>
      <c r="F10" s="13"/>
    </row>
    <row r="11" spans="1:6" s="2" customFormat="1" ht="15" customHeight="1">
      <c r="A11" s="11">
        <v>6</v>
      </c>
      <c r="B11" s="12" t="s">
        <v>233</v>
      </c>
      <c r="C11" s="12" t="s">
        <v>234</v>
      </c>
      <c r="D11" s="13">
        <v>658.49</v>
      </c>
      <c r="E11" s="13">
        <v>658.49</v>
      </c>
      <c r="F11" s="13"/>
    </row>
    <row r="12" spans="1:6" s="2" customFormat="1" ht="15" customHeight="1">
      <c r="A12" s="11">
        <v>7</v>
      </c>
      <c r="B12" s="12" t="s">
        <v>235</v>
      </c>
      <c r="C12" s="12" t="s">
        <v>236</v>
      </c>
      <c r="D12" s="13">
        <v>608.12</v>
      </c>
      <c r="E12" s="13">
        <v>608.12</v>
      </c>
      <c r="F12" s="13"/>
    </row>
    <row r="13" spans="1:6" s="2" customFormat="1" ht="15" customHeight="1">
      <c r="A13" s="11">
        <v>8</v>
      </c>
      <c r="B13" s="12" t="s">
        <v>237</v>
      </c>
      <c r="C13" s="12" t="s">
        <v>238</v>
      </c>
      <c r="D13" s="13">
        <v>247.04</v>
      </c>
      <c r="E13" s="13">
        <v>247.04</v>
      </c>
      <c r="F13" s="13"/>
    </row>
    <row r="14" spans="1:6" s="2" customFormat="1" ht="15" customHeight="1">
      <c r="A14" s="11">
        <v>9</v>
      </c>
      <c r="B14" s="12" t="s">
        <v>239</v>
      </c>
      <c r="C14" s="12" t="s">
        <v>240</v>
      </c>
      <c r="D14" s="13">
        <v>227.78</v>
      </c>
      <c r="E14" s="13">
        <v>227.78</v>
      </c>
      <c r="F14" s="13"/>
    </row>
    <row r="15" spans="1:6" s="2" customFormat="1" ht="15" customHeight="1">
      <c r="A15" s="11">
        <v>10</v>
      </c>
      <c r="B15" s="12" t="s">
        <v>241</v>
      </c>
      <c r="C15" s="12" t="s">
        <v>242</v>
      </c>
      <c r="D15" s="13">
        <v>23.48</v>
      </c>
      <c r="E15" s="13">
        <v>23.48</v>
      </c>
      <c r="F15" s="13"/>
    </row>
    <row r="16" spans="1:6" s="2" customFormat="1" ht="15" customHeight="1">
      <c r="A16" s="11">
        <v>11</v>
      </c>
      <c r="B16" s="12" t="s">
        <v>243</v>
      </c>
      <c r="C16" s="12" t="s">
        <v>192</v>
      </c>
      <c r="D16" s="13">
        <v>364.87</v>
      </c>
      <c r="E16" s="13">
        <v>364.87</v>
      </c>
      <c r="F16" s="13"/>
    </row>
    <row r="17" spans="1:6" s="2" customFormat="1" ht="15" customHeight="1">
      <c r="A17" s="11">
        <v>12</v>
      </c>
      <c r="B17" s="12" t="s">
        <v>244</v>
      </c>
      <c r="C17" s="12" t="s">
        <v>245</v>
      </c>
      <c r="D17" s="13">
        <v>836.67</v>
      </c>
      <c r="E17" s="13"/>
      <c r="F17" s="13">
        <v>836.67</v>
      </c>
    </row>
    <row r="18" spans="1:6" s="2" customFormat="1" ht="15" customHeight="1">
      <c r="A18" s="11">
        <v>13</v>
      </c>
      <c r="B18" s="12" t="s">
        <v>246</v>
      </c>
      <c r="C18" s="12" t="s">
        <v>247</v>
      </c>
      <c r="D18" s="13">
        <v>45.72</v>
      </c>
      <c r="E18" s="13"/>
      <c r="F18" s="13">
        <v>45.72</v>
      </c>
    </row>
    <row r="19" spans="1:6" s="2" customFormat="1" ht="15" customHeight="1">
      <c r="A19" s="11">
        <v>14</v>
      </c>
      <c r="B19" s="12" t="s">
        <v>248</v>
      </c>
      <c r="C19" s="12" t="s">
        <v>249</v>
      </c>
      <c r="D19" s="13">
        <v>2.74</v>
      </c>
      <c r="E19" s="13"/>
      <c r="F19" s="13">
        <v>2.74</v>
      </c>
    </row>
    <row r="20" spans="1:6" s="2" customFormat="1" ht="15" customHeight="1">
      <c r="A20" s="11">
        <v>15</v>
      </c>
      <c r="B20" s="12" t="s">
        <v>250</v>
      </c>
      <c r="C20" s="12" t="s">
        <v>251</v>
      </c>
      <c r="D20" s="13">
        <v>8.21</v>
      </c>
      <c r="E20" s="13"/>
      <c r="F20" s="13">
        <v>8.21</v>
      </c>
    </row>
    <row r="21" spans="1:6" s="2" customFormat="1" ht="15" customHeight="1">
      <c r="A21" s="11">
        <v>16</v>
      </c>
      <c r="B21" s="12" t="s">
        <v>252</v>
      </c>
      <c r="C21" s="12" t="s">
        <v>253</v>
      </c>
      <c r="D21" s="13">
        <v>24.63</v>
      </c>
      <c r="E21" s="13"/>
      <c r="F21" s="13">
        <v>24.63</v>
      </c>
    </row>
    <row r="22" spans="1:6" s="2" customFormat="1" ht="15" customHeight="1">
      <c r="A22" s="11">
        <v>17</v>
      </c>
      <c r="B22" s="12" t="s">
        <v>254</v>
      </c>
      <c r="C22" s="12" t="s">
        <v>255</v>
      </c>
      <c r="D22" s="13">
        <v>53.76</v>
      </c>
      <c r="E22" s="13"/>
      <c r="F22" s="13">
        <v>53.76</v>
      </c>
    </row>
    <row r="23" spans="1:6" s="2" customFormat="1" ht="15" customHeight="1">
      <c r="A23" s="11">
        <v>18</v>
      </c>
      <c r="B23" s="12" t="s">
        <v>256</v>
      </c>
      <c r="C23" s="12" t="s">
        <v>257</v>
      </c>
      <c r="D23" s="13">
        <v>143.46</v>
      </c>
      <c r="E23" s="13"/>
      <c r="F23" s="13">
        <v>143.46</v>
      </c>
    </row>
    <row r="24" spans="1:6" s="2" customFormat="1" ht="15" customHeight="1">
      <c r="A24" s="11">
        <v>19</v>
      </c>
      <c r="B24" s="12" t="s">
        <v>258</v>
      </c>
      <c r="C24" s="12" t="s">
        <v>259</v>
      </c>
      <c r="D24" s="13">
        <v>19.16</v>
      </c>
      <c r="E24" s="13"/>
      <c r="F24" s="13">
        <v>19.16</v>
      </c>
    </row>
    <row r="25" spans="1:6" s="2" customFormat="1" ht="15" customHeight="1">
      <c r="A25" s="11">
        <v>20</v>
      </c>
      <c r="B25" s="12" t="s">
        <v>260</v>
      </c>
      <c r="C25" s="12" t="s">
        <v>261</v>
      </c>
      <c r="D25" s="13">
        <v>49.27</v>
      </c>
      <c r="E25" s="13"/>
      <c r="F25" s="13">
        <v>49.27</v>
      </c>
    </row>
    <row r="26" spans="1:6" s="2" customFormat="1" ht="15" customHeight="1">
      <c r="A26" s="11">
        <v>21</v>
      </c>
      <c r="B26" s="12" t="s">
        <v>262</v>
      </c>
      <c r="C26" s="12" t="s">
        <v>263</v>
      </c>
      <c r="D26" s="13">
        <v>19.41</v>
      </c>
      <c r="E26" s="13"/>
      <c r="F26" s="13">
        <v>19.41</v>
      </c>
    </row>
    <row r="27" spans="1:6" s="2" customFormat="1" ht="15" customHeight="1">
      <c r="A27" s="11">
        <v>22</v>
      </c>
      <c r="B27" s="12" t="s">
        <v>264</v>
      </c>
      <c r="C27" s="12" t="s">
        <v>265</v>
      </c>
      <c r="D27" s="13">
        <v>19.41</v>
      </c>
      <c r="E27" s="13"/>
      <c r="F27" s="13">
        <v>19.41</v>
      </c>
    </row>
    <row r="28" spans="1:6" s="2" customFormat="1" ht="15" customHeight="1">
      <c r="A28" s="11">
        <v>23</v>
      </c>
      <c r="B28" s="12" t="s">
        <v>266</v>
      </c>
      <c r="C28" s="12" t="s">
        <v>267</v>
      </c>
      <c r="D28" s="13">
        <v>62.26</v>
      </c>
      <c r="E28" s="13"/>
      <c r="F28" s="13">
        <v>62.26</v>
      </c>
    </row>
    <row r="29" spans="1:6" s="2" customFormat="1" ht="15" customHeight="1">
      <c r="A29" s="11">
        <v>24</v>
      </c>
      <c r="B29" s="12" t="s">
        <v>268</v>
      </c>
      <c r="C29" s="12" t="s">
        <v>269</v>
      </c>
      <c r="D29" s="13">
        <v>3.97</v>
      </c>
      <c r="E29" s="13"/>
      <c r="F29" s="13">
        <v>3.97</v>
      </c>
    </row>
    <row r="30" spans="1:6" s="2" customFormat="1" ht="15" customHeight="1">
      <c r="A30" s="11">
        <v>25</v>
      </c>
      <c r="B30" s="12" t="s">
        <v>270</v>
      </c>
      <c r="C30" s="12" t="s">
        <v>271</v>
      </c>
      <c r="D30" s="13">
        <v>11.77</v>
      </c>
      <c r="E30" s="13"/>
      <c r="F30" s="13">
        <v>11.77</v>
      </c>
    </row>
    <row r="31" spans="1:6" s="2" customFormat="1" ht="15" customHeight="1">
      <c r="A31" s="11">
        <v>26</v>
      </c>
      <c r="B31" s="12" t="s">
        <v>272</v>
      </c>
      <c r="C31" s="12" t="s">
        <v>273</v>
      </c>
      <c r="D31" s="13">
        <v>14.98</v>
      </c>
      <c r="E31" s="13"/>
      <c r="F31" s="13">
        <v>14.98</v>
      </c>
    </row>
    <row r="32" spans="1:6" s="2" customFormat="1" ht="15" customHeight="1">
      <c r="A32" s="11">
        <v>27</v>
      </c>
      <c r="B32" s="12" t="s">
        <v>274</v>
      </c>
      <c r="C32" s="12" t="s">
        <v>275</v>
      </c>
      <c r="D32" s="13">
        <v>97.77</v>
      </c>
      <c r="E32" s="13"/>
      <c r="F32" s="13">
        <v>97.77</v>
      </c>
    </row>
    <row r="33" spans="1:6" s="2" customFormat="1" ht="15" customHeight="1">
      <c r="A33" s="11">
        <v>28</v>
      </c>
      <c r="B33" s="12" t="s">
        <v>276</v>
      </c>
      <c r="C33" s="12" t="s">
        <v>277</v>
      </c>
      <c r="D33" s="13">
        <v>37.97</v>
      </c>
      <c r="E33" s="13"/>
      <c r="F33" s="13">
        <v>37.97</v>
      </c>
    </row>
    <row r="34" spans="1:6" s="2" customFormat="1" ht="15" customHeight="1">
      <c r="A34" s="11">
        <v>29</v>
      </c>
      <c r="B34" s="12" t="s">
        <v>278</v>
      </c>
      <c r="C34" s="12" t="s">
        <v>279</v>
      </c>
      <c r="D34" s="13">
        <v>229.23</v>
      </c>
      <c r="E34" s="13"/>
      <c r="F34" s="13">
        <v>229.23</v>
      </c>
    </row>
    <row r="35" spans="1:6" s="2" customFormat="1" ht="15" customHeight="1">
      <c r="A35" s="11">
        <v>30</v>
      </c>
      <c r="B35" s="12" t="s">
        <v>280</v>
      </c>
      <c r="C35" s="12" t="s">
        <v>281</v>
      </c>
      <c r="D35" s="13">
        <v>6</v>
      </c>
      <c r="E35" s="13"/>
      <c r="F35" s="13">
        <v>6</v>
      </c>
    </row>
    <row r="36" spans="1:6" s="2" customFormat="1" ht="15" customHeight="1">
      <c r="A36" s="11">
        <v>31</v>
      </c>
      <c r="B36" s="12" t="s">
        <v>282</v>
      </c>
      <c r="C36" s="12" t="s">
        <v>283</v>
      </c>
      <c r="D36" s="13">
        <v>6.36</v>
      </c>
      <c r="E36" s="13"/>
      <c r="F36" s="13">
        <v>6.36</v>
      </c>
    </row>
    <row r="37" spans="1:6" s="2" customFormat="1" ht="15" customHeight="1">
      <c r="A37" s="11">
        <v>32</v>
      </c>
      <c r="B37" s="12" t="s">
        <v>284</v>
      </c>
      <c r="C37" s="12" t="s">
        <v>285</v>
      </c>
      <c r="D37" s="13">
        <v>1021.39</v>
      </c>
      <c r="E37" s="13">
        <v>1021.39</v>
      </c>
      <c r="F37" s="13"/>
    </row>
    <row r="38" spans="1:6" s="2" customFormat="1" ht="15" customHeight="1">
      <c r="A38" s="11">
        <v>33</v>
      </c>
      <c r="B38" s="12" t="s">
        <v>286</v>
      </c>
      <c r="C38" s="12" t="s">
        <v>287</v>
      </c>
      <c r="D38" s="13">
        <v>264.02</v>
      </c>
      <c r="E38" s="13">
        <v>264.02</v>
      </c>
      <c r="F38" s="13"/>
    </row>
    <row r="39" spans="1:6" s="2" customFormat="1" ht="15" customHeight="1">
      <c r="A39" s="11">
        <v>34</v>
      </c>
      <c r="B39" s="12" t="s">
        <v>288</v>
      </c>
      <c r="C39" s="12" t="s">
        <v>289</v>
      </c>
      <c r="D39" s="13">
        <v>4.93</v>
      </c>
      <c r="E39" s="13">
        <v>4.93</v>
      </c>
      <c r="F39" s="13"/>
    </row>
    <row r="40" spans="1:6" s="2" customFormat="1" ht="15" customHeight="1">
      <c r="A40" s="11">
        <v>35</v>
      </c>
      <c r="B40" s="12" t="s">
        <v>290</v>
      </c>
      <c r="C40" s="12" t="s">
        <v>291</v>
      </c>
      <c r="D40" s="13">
        <v>752.44</v>
      </c>
      <c r="E40" s="13">
        <v>752.44</v>
      </c>
      <c r="F40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14" sqref="E14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292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200</v>
      </c>
      <c r="C3" s="10"/>
      <c r="D3" s="10" t="s">
        <v>62</v>
      </c>
      <c r="E3" s="10" t="s">
        <v>201</v>
      </c>
      <c r="F3" s="10" t="s">
        <v>202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 t="s">
        <v>208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1">
        <v>1</v>
      </c>
      <c r="B6" s="12"/>
      <c r="C6" s="12" t="s">
        <v>62</v>
      </c>
      <c r="D6" s="13">
        <v>53972.99</v>
      </c>
      <c r="E6" s="13"/>
      <c r="F6" s="13">
        <v>53972.99</v>
      </c>
    </row>
    <row r="7" spans="1:6" ht="15" customHeight="1">
      <c r="A7" s="11">
        <v>2</v>
      </c>
      <c r="B7" s="12" t="s">
        <v>151</v>
      </c>
      <c r="C7" s="12" t="s">
        <v>152</v>
      </c>
      <c r="D7" s="13">
        <v>53972.99</v>
      </c>
      <c r="E7" s="13"/>
      <c r="F7" s="13">
        <v>53972.99</v>
      </c>
    </row>
    <row r="8" spans="1:6" s="2" customFormat="1" ht="15" customHeight="1">
      <c r="A8" s="11">
        <v>3</v>
      </c>
      <c r="B8" s="12" t="s">
        <v>165</v>
      </c>
      <c r="C8" s="12" t="s">
        <v>166</v>
      </c>
      <c r="D8" s="13">
        <v>20072.99</v>
      </c>
      <c r="E8" s="13"/>
      <c r="F8" s="13">
        <v>20072.99</v>
      </c>
    </row>
    <row r="9" spans="1:6" ht="15" customHeight="1">
      <c r="A9" s="11">
        <v>4</v>
      </c>
      <c r="B9" s="12" t="s">
        <v>167</v>
      </c>
      <c r="C9" s="12" t="s">
        <v>168</v>
      </c>
      <c r="D9" s="13">
        <v>66.99</v>
      </c>
      <c r="E9" s="13"/>
      <c r="F9" s="13">
        <v>66.99</v>
      </c>
    </row>
    <row r="10" spans="1:6" ht="15" customHeight="1">
      <c r="A10" s="11">
        <v>5</v>
      </c>
      <c r="B10" s="12" t="s">
        <v>169</v>
      </c>
      <c r="C10" s="12" t="s">
        <v>170</v>
      </c>
      <c r="D10" s="13">
        <v>20006</v>
      </c>
      <c r="E10" s="13"/>
      <c r="F10" s="13">
        <v>20006</v>
      </c>
    </row>
    <row r="11" spans="1:6" ht="15" customHeight="1">
      <c r="A11" s="11">
        <v>6</v>
      </c>
      <c r="B11" s="12" t="s">
        <v>171</v>
      </c>
      <c r="C11" s="12" t="s">
        <v>172</v>
      </c>
      <c r="D11" s="13">
        <v>30000</v>
      </c>
      <c r="E11" s="13"/>
      <c r="F11" s="13">
        <v>30000</v>
      </c>
    </row>
    <row r="12" spans="1:6" ht="15" customHeight="1">
      <c r="A12" s="11">
        <v>7</v>
      </c>
      <c r="B12" s="12" t="s">
        <v>173</v>
      </c>
      <c r="C12" s="12" t="s">
        <v>174</v>
      </c>
      <c r="D12" s="13">
        <v>20994</v>
      </c>
      <c r="E12" s="13"/>
      <c r="F12" s="13">
        <v>20994</v>
      </c>
    </row>
    <row r="13" spans="1:6" ht="15" customHeight="1">
      <c r="A13" s="11">
        <v>8</v>
      </c>
      <c r="B13" s="12" t="s">
        <v>175</v>
      </c>
      <c r="C13" s="12" t="s">
        <v>176</v>
      </c>
      <c r="D13" s="13">
        <v>9006</v>
      </c>
      <c r="E13" s="13"/>
      <c r="F13" s="13">
        <v>9006</v>
      </c>
    </row>
    <row r="14" spans="1:6" ht="15" customHeight="1">
      <c r="A14" s="11">
        <v>9</v>
      </c>
      <c r="B14" s="12" t="s">
        <v>177</v>
      </c>
      <c r="C14" s="12" t="s">
        <v>178</v>
      </c>
      <c r="D14" s="13">
        <v>3900</v>
      </c>
      <c r="E14" s="13"/>
      <c r="F14" s="13">
        <v>3900</v>
      </c>
    </row>
    <row r="15" spans="1:6" ht="15" customHeight="1">
      <c r="A15" s="11">
        <v>10</v>
      </c>
      <c r="B15" s="12" t="s">
        <v>179</v>
      </c>
      <c r="C15" s="12" t="s">
        <v>180</v>
      </c>
      <c r="D15" s="13">
        <v>3900</v>
      </c>
      <c r="E15" s="13"/>
      <c r="F15" s="13">
        <v>3900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7" sqref="D17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293</v>
      </c>
      <c r="B1" s="7"/>
      <c r="C1" s="7"/>
      <c r="D1" s="7"/>
      <c r="E1" s="8"/>
      <c r="F1" s="7"/>
    </row>
    <row r="2" spans="1:6" s="1" customFormat="1" ht="15" customHeight="1">
      <c r="A2" s="9" t="s">
        <v>294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200</v>
      </c>
      <c r="C3" s="10"/>
      <c r="D3" s="10" t="s">
        <v>62</v>
      </c>
      <c r="E3" s="10" t="s">
        <v>201</v>
      </c>
      <c r="F3" s="10" t="s">
        <v>202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8" spans="1:3" ht="15" customHeight="1">
      <c r="A8" s="15" t="s">
        <v>295</v>
      </c>
      <c r="B8" s="16"/>
      <c r="C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F31" sqref="F31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296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297</v>
      </c>
      <c r="C3" s="10" t="s">
        <v>298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211</v>
      </c>
      <c r="E4" s="10" t="s">
        <v>299</v>
      </c>
      <c r="F4" s="10" t="s">
        <v>213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v>244.21</v>
      </c>
      <c r="D6" s="13">
        <v>244.21</v>
      </c>
      <c r="E6" s="13"/>
      <c r="F6" s="13"/>
    </row>
    <row r="7" spans="1:6" s="2" customFormat="1" ht="15" customHeight="1">
      <c r="A7" s="11">
        <v>2</v>
      </c>
      <c r="B7" s="12" t="s">
        <v>300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301</v>
      </c>
      <c r="C8" s="13">
        <v>229.23</v>
      </c>
      <c r="D8" s="13">
        <v>229.23</v>
      </c>
      <c r="E8" s="13"/>
      <c r="F8" s="13"/>
    </row>
    <row r="9" spans="1:6" s="2" customFormat="1" ht="15" customHeight="1">
      <c r="A9" s="11">
        <v>4</v>
      </c>
      <c r="B9" s="12" t="s">
        <v>302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303</v>
      </c>
      <c r="C10" s="13">
        <v>229.23</v>
      </c>
      <c r="D10" s="13">
        <v>229.23</v>
      </c>
      <c r="E10" s="13"/>
      <c r="F10" s="13"/>
    </row>
    <row r="11" spans="1:6" s="2" customFormat="1" ht="15" customHeight="1">
      <c r="A11" s="11">
        <v>6</v>
      </c>
      <c r="B11" s="12" t="s">
        <v>304</v>
      </c>
      <c r="C11" s="13">
        <v>14.98</v>
      </c>
      <c r="D11" s="13">
        <v>14.98</v>
      </c>
      <c r="E11" s="13"/>
      <c r="F11" s="13"/>
    </row>
    <row r="12" spans="1:6" ht="15" customHeight="1">
      <c r="A12" s="11">
        <v>7</v>
      </c>
      <c r="B12" s="12" t="s">
        <v>305</v>
      </c>
      <c r="C12" s="13">
        <v>3.97</v>
      </c>
      <c r="D12" s="13">
        <v>3.97</v>
      </c>
      <c r="E12" s="13"/>
      <c r="F12" s="13"/>
    </row>
    <row r="13" spans="1:6" ht="15" customHeight="1">
      <c r="A13" s="11">
        <v>8</v>
      </c>
      <c r="B13" s="12" t="s">
        <v>306</v>
      </c>
      <c r="C13" s="13">
        <v>11.77</v>
      </c>
      <c r="D13" s="13">
        <v>11.77</v>
      </c>
      <c r="E13" s="13"/>
      <c r="F13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hasee</cp:lastModifiedBy>
  <dcterms:created xsi:type="dcterms:W3CDTF">2021-03-03T03:11:35Z</dcterms:created>
  <dcterms:modified xsi:type="dcterms:W3CDTF">2021-04-09T09:07:46Z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